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 tabRatio="979"/>
  </bookViews>
  <sheets>
    <sheet name="Fartøygrupper" sheetId="1" r:id="rId1"/>
    <sheet name="G10 Fartøygruppe 001" sheetId="2" r:id="rId2"/>
    <sheet name="G10 Fartøygruppe 001 - fangst" sheetId="36" r:id="rId3"/>
    <sheet name="G11 Fartøygruppe 002" sheetId="35" r:id="rId4"/>
    <sheet name="G11 Fartøygruppe 002 - fangst" sheetId="38" r:id="rId5"/>
    <sheet name="G12 Fartøygruppe 003" sheetId="33" r:id="rId6"/>
    <sheet name="G12 Fartøygruppe 003 - fangst" sheetId="32" r:id="rId7"/>
    <sheet name="G13 Fartøygruppe 004" sheetId="30" r:id="rId8"/>
    <sheet name="G13 Fartøygruppe 004 - fangst" sheetId="31" r:id="rId9"/>
    <sheet name="G14 Fartøygruppe 005" sheetId="29" r:id="rId10"/>
    <sheet name="G14 Fartøygruppe 005 - fangst" sheetId="28" r:id="rId11"/>
    <sheet name="G15 Fartøygruppe 006" sheetId="27" r:id="rId12"/>
    <sheet name="G15 Fartøygruppe 006 - fangst" sheetId="26" r:id="rId13"/>
    <sheet name="G16 Fartøygruppe 007" sheetId="21" r:id="rId14"/>
    <sheet name="G16 Fartøygruppe 007 - fangst" sheetId="20" r:id="rId15"/>
    <sheet name="G17 Fartøygruppe 009" sheetId="13" r:id="rId16"/>
    <sheet name="G17 Fartøygruppe 009 - fangst" sheetId="12" r:id="rId17"/>
    <sheet name="G18 Fartøygruppe 010" sheetId="11" r:id="rId18"/>
    <sheet name="G18 Fartøygruppe 010 - fangst" sheetId="10" r:id="rId19"/>
    <sheet name="G19 Fartøygruppe 011" sheetId="9" r:id="rId20"/>
    <sheet name="G19 Fartøygruppe 011 - fangst" sheetId="8" r:id="rId21"/>
    <sheet name="G20 Fartøygruppe 012" sheetId="7" r:id="rId22"/>
    <sheet name="G20 Fartøygruppe 012 - fangst" sheetId="6" r:id="rId23"/>
    <sheet name="G21 Fartøygruppe 013" sheetId="3" r:id="rId24"/>
    <sheet name="G21 Fartøygruppe 013 - fangst" sheetId="37" r:id="rId25"/>
    <sheet name="G22 Fartøygruppe 014" sheetId="39" r:id="rId26"/>
    <sheet name="G22 Fartøygruppe 014 - fangst" sheetId="40" r:id="rId27"/>
  </sheets>
  <calcPr calcId="162913"/>
</workbook>
</file>

<file path=xl/calcChain.xml><?xml version="1.0" encoding="utf-8"?>
<calcChain xmlns="http://schemas.openxmlformats.org/spreadsheetml/2006/main">
  <c r="F7" i="8" l="1"/>
  <c r="F9" i="8"/>
  <c r="F10" i="8"/>
  <c r="F11" i="8"/>
  <c r="F12" i="8"/>
  <c r="F13" i="8"/>
  <c r="F14" i="8"/>
  <c r="F15" i="8"/>
  <c r="F6" i="8"/>
  <c r="F8" i="10"/>
  <c r="F9" i="10"/>
  <c r="F11" i="10"/>
  <c r="F12" i="10"/>
  <c r="F13" i="10"/>
  <c r="F14" i="10"/>
  <c r="F6" i="10"/>
  <c r="F8" i="12"/>
  <c r="F9" i="12"/>
  <c r="F10" i="12"/>
  <c r="F11" i="12"/>
  <c r="F12" i="12"/>
  <c r="F13" i="12"/>
  <c r="F14" i="12"/>
  <c r="F15" i="12"/>
  <c r="F6" i="12"/>
  <c r="F7" i="31"/>
  <c r="F8" i="31"/>
  <c r="F9" i="31"/>
  <c r="F11" i="31"/>
  <c r="F12" i="31"/>
  <c r="F13" i="31"/>
  <c r="F14" i="31"/>
  <c r="F15" i="31"/>
  <c r="F6" i="31"/>
  <c r="F7" i="36"/>
  <c r="F17" i="36" s="1"/>
  <c r="F8" i="36"/>
  <c r="F9" i="36"/>
  <c r="F10" i="36"/>
  <c r="F11" i="36"/>
  <c r="F13" i="36"/>
  <c r="F15" i="36"/>
  <c r="F16" i="36"/>
  <c r="F6" i="36"/>
  <c r="F17" i="8" l="1"/>
  <c r="F17" i="10"/>
  <c r="F17" i="12"/>
</calcChain>
</file>

<file path=xl/sharedStrings.xml><?xml version="1.0" encoding="utf-8"?>
<sst xmlns="http://schemas.openxmlformats.org/spreadsheetml/2006/main" count="1261" uniqueCount="169">
  <si>
    <t>(1 000 kr)</t>
  </si>
  <si>
    <t>Totalt</t>
  </si>
  <si>
    <t>Nord for</t>
  </si>
  <si>
    <t>Nordsjøen/</t>
  </si>
  <si>
    <t>RESULTATREGNSKAP</t>
  </si>
  <si>
    <t xml:space="preserve"> </t>
  </si>
  <si>
    <t>BALANSE</t>
  </si>
  <si>
    <t xml:space="preserve">     </t>
  </si>
  <si>
    <t>FARTØYPARAMETRE</t>
  </si>
  <si>
    <t>Fartøygruppe 001</t>
  </si>
  <si>
    <t>Fartøygruppe 002</t>
  </si>
  <si>
    <t>Fartøygruppe 003</t>
  </si>
  <si>
    <t>Fartøygruppe 004</t>
  </si>
  <si>
    <t>Fartøygruppe 005</t>
  </si>
  <si>
    <t>Fartøygruppe 006</t>
  </si>
  <si>
    <t>Fartøygruppe 007</t>
  </si>
  <si>
    <t>Tabell G 10</t>
  </si>
  <si>
    <t>Tabell G 11</t>
  </si>
  <si>
    <t>Fartøygruppe 009</t>
  </si>
  <si>
    <t>Tabell G 12</t>
  </si>
  <si>
    <t>Fartøygruppe 010</t>
  </si>
  <si>
    <t>Tabell G 13</t>
  </si>
  <si>
    <t>Fartøygruppe 011</t>
  </si>
  <si>
    <t>Fartøygruppe 012</t>
  </si>
  <si>
    <t>Tabell G 15</t>
  </si>
  <si>
    <t>Fartøygruppe 013</t>
  </si>
  <si>
    <t>Tabell G 16</t>
  </si>
  <si>
    <t>Tabell G 18</t>
  </si>
  <si>
    <t>Tabell G 19</t>
  </si>
  <si>
    <t>Tabell G 20</t>
  </si>
  <si>
    <t>Tabell G 21</t>
  </si>
  <si>
    <t xml:space="preserve">Tabell G 14      </t>
  </si>
  <si>
    <t>B.10 Langsiktig gjeld</t>
  </si>
  <si>
    <t>B.11 Kortsiktig gjeld</t>
  </si>
  <si>
    <t>B.12 Sum egenkapital og gjeld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</si>
  <si>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</si>
  <si>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</si>
  <si>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</si>
  <si>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</si>
  <si>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</si>
  <si>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</si>
  <si>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</si>
  <si>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</si>
  <si>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</si>
  <si>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R.04 Arbeidsgodtgj. mannskap</t>
  </si>
  <si>
    <t>B.05 Diverse omløpsmidler</t>
  </si>
  <si>
    <t>R.05 Kostnader til proviant</t>
  </si>
  <si>
    <t>B.06 Kontanter, bankinnskudd</t>
  </si>
  <si>
    <t>R.06 Sosiale kostnader</t>
  </si>
  <si>
    <t>B.07 Sum omløpsmidler</t>
  </si>
  <si>
    <t>R.07 Pensjonstrekk</t>
  </si>
  <si>
    <t>R.08 Avskrivninger fartøy</t>
  </si>
  <si>
    <t>B.08 Sum eiendeler</t>
  </si>
  <si>
    <t>R.09 Avskr. fisketillatelser</t>
  </si>
  <si>
    <t>R.10 Drivstoff</t>
  </si>
  <si>
    <t>EGENKAPITAL OG GJELD</t>
  </si>
  <si>
    <t>R.11 Agn, is, salt og emball.</t>
  </si>
  <si>
    <t>B.09 Egenkapital</t>
  </si>
  <si>
    <t>R.12 Vedlikehold fartøy</t>
  </si>
  <si>
    <t>R.13 Vedlikeh./nyansk. redskap</t>
  </si>
  <si>
    <t>R.14 Forsikring fartøy</t>
  </si>
  <si>
    <t>R.15 Andre forsikringer</t>
  </si>
  <si>
    <t>R.16 Andre kostnader</t>
  </si>
  <si>
    <t>R.18 Driftsresultat</t>
  </si>
  <si>
    <t>DRIFTSINTENSITETSMÅL</t>
  </si>
  <si>
    <t>FINANSPOSTER</t>
  </si>
  <si>
    <t>R.19 Diverse finansinntekter</t>
  </si>
  <si>
    <t>R.20 Agio</t>
  </si>
  <si>
    <t>R.21 Sum finansinntekter</t>
  </si>
  <si>
    <t>R.22 Diverse finanskostnader</t>
  </si>
  <si>
    <t>P.01 Lengde i meter st.l.</t>
  </si>
  <si>
    <t>R.23 Disagio</t>
  </si>
  <si>
    <t>P.02 Størrelse i TE</t>
  </si>
  <si>
    <t>R.24 Sum finanskostnader</t>
  </si>
  <si>
    <t>P.03 Størrelse i BRT</t>
  </si>
  <si>
    <t>P.04 Alder på fartøy</t>
  </si>
  <si>
    <t>R.25 Netto finansposter</t>
  </si>
  <si>
    <t>P.05 Antall fartøy i utvalg</t>
  </si>
  <si>
    <t>R.26 Ordinært res. før skatt</t>
  </si>
  <si>
    <t>P.06 Ant. fartøy i populasjon</t>
  </si>
  <si>
    <t xml:space="preserve">B.02 Fiskefartøy </t>
  </si>
  <si>
    <t>Konvensjonelle havfiskefartøy</t>
  </si>
  <si>
    <t>Konvensjonelle kystfiskefartøy under 11 meter hjemmelslengde</t>
  </si>
  <si>
    <t>Konvensjonelle kystfiskefartøy 11-14,9 meter hjemmelslengde</t>
  </si>
  <si>
    <t>Konvensjonelle kystfiskefartøy 15-20,9 meter hjemmelslengde</t>
  </si>
  <si>
    <t>Kystreketrålere</t>
  </si>
  <si>
    <t>Kystnotfartøy under 11 meter hjemmelslengde</t>
  </si>
  <si>
    <t>Kystnotfartøy 11-21,35 meter hjemmelslengde</t>
  </si>
  <si>
    <t>Kystnotfartøy inkl. ringnotsnurpere uten konsesjon (SUK-gruppen)</t>
  </si>
  <si>
    <t>Ringnotsnurpere</t>
  </si>
  <si>
    <t>Pelagiske trålere</t>
  </si>
  <si>
    <t>Bedriftsøkonomisk perspektiv</t>
  </si>
  <si>
    <t>Konvensjonelle kystfiskefartøy 21 meter hjemmelslengde og over</t>
  </si>
  <si>
    <t>21,36 meter hjemmelslengde og over</t>
  </si>
  <si>
    <t>Gjennomsnitt per fartøy</t>
  </si>
  <si>
    <r>
      <t xml:space="preserve">1) </t>
    </r>
    <r>
      <rPr>
        <sz val="7"/>
        <rFont val="Verdana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</si>
  <si>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Verdana"/>
        <family val="2"/>
      </rPr>
      <t xml:space="preserve"> Omfatter alle fartøy i populasjonen.</t>
    </r>
  </si>
  <si>
    <r>
      <t>3)</t>
    </r>
    <r>
      <rPr>
        <sz val="7"/>
        <rFont val="Verdana"/>
        <family val="2"/>
      </rPr>
      <t xml:space="preserve"> ICES-kodene I, IIa og IIb. (ICES-områder før 2005.) </t>
    </r>
  </si>
  <si>
    <r>
      <t xml:space="preserve">4) </t>
    </r>
    <r>
      <rPr>
        <sz val="7"/>
        <rFont val="Verdana"/>
        <family val="2"/>
      </rPr>
      <t>ICES-kodene III, IVa, IVb og IVc. (ICES-områder før 2005.)</t>
    </r>
  </si>
  <si>
    <r>
      <t>5)</t>
    </r>
    <r>
      <rPr>
        <sz val="7"/>
        <rFont val="Verdana"/>
        <family val="2"/>
      </rPr>
      <t xml:space="preserve"> Residualpost.</t>
    </r>
  </si>
  <si>
    <t>Fiskeslag</t>
  </si>
  <si>
    <t>Verdi</t>
  </si>
  <si>
    <t>Tonn (rund vekt)</t>
  </si>
  <si>
    <t>Gj.snitt 
pris</t>
  </si>
  <si>
    <t>Tabell G 17</t>
  </si>
  <si>
    <t>Torsketrålere inkl. trålere i andre bunnfiskerier</t>
  </si>
  <si>
    <t>D.01 Antall driftsdøgn</t>
  </si>
  <si>
    <t>D.02 Antall døgn i sjøen</t>
  </si>
  <si>
    <t>Torsk</t>
  </si>
  <si>
    <t>Hyse</t>
  </si>
  <si>
    <t>Sei</t>
  </si>
  <si>
    <t>Blåkveite</t>
  </si>
  <si>
    <t>Andre fiskeslag</t>
  </si>
  <si>
    <t>Makrell</t>
  </si>
  <si>
    <t>Uer</t>
  </si>
  <si>
    <t>Lodde</t>
  </si>
  <si>
    <t>Steinbiter</t>
  </si>
  <si>
    <t>Tobis og annen sil</t>
  </si>
  <si>
    <t>Kolmule</t>
  </si>
  <si>
    <t>Øyepål</t>
  </si>
  <si>
    <t>Andre</t>
  </si>
  <si>
    <t>FARTØYGRUPPER</t>
  </si>
  <si>
    <t>R.17 Sum driftskostnader</t>
  </si>
  <si>
    <t>R.03 Fiskeriforskningsavgift</t>
  </si>
  <si>
    <t>Total alle fiskeslag</t>
  </si>
  <si>
    <t>Tabell G 22</t>
  </si>
  <si>
    <t>Havgående krabbefartøy</t>
  </si>
  <si>
    <t>Fartøygruppe 014</t>
  </si>
  <si>
    <t>:</t>
  </si>
  <si>
    <t>Driftsresultater 2018</t>
  </si>
  <si>
    <r>
      <t xml:space="preserve">1) </t>
    </r>
    <r>
      <rPr>
        <sz val="7"/>
        <rFont val="IBM Plex Sans Light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</si>
  <si>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IBM Plex Sans Light"/>
        <family val="2"/>
      </rPr>
      <t xml:space="preserve"> Omfatter alle fartøy i populasjonen.</t>
    </r>
  </si>
  <si>
    <r>
      <t>3)</t>
    </r>
    <r>
      <rPr>
        <sz val="7"/>
        <rFont val="IBM Plex Sans Light"/>
        <family val="2"/>
      </rPr>
      <t xml:space="preserve"> ICES-kodene I, IIa og IIb. (ICES-områder før 2005.) </t>
    </r>
  </si>
  <si>
    <r>
      <t xml:space="preserve">4) </t>
    </r>
    <r>
      <rPr>
        <sz val="7"/>
        <rFont val="IBM Plex Sans Light"/>
        <family val="2"/>
      </rPr>
      <t>ICES-kodene III, IVa, IVb og IVc. (ICES-områder før 2005.)</t>
    </r>
  </si>
  <si>
    <r>
      <t>5)</t>
    </r>
    <r>
      <rPr>
        <sz val="7"/>
        <rFont val="IBM Plex Sans Light"/>
        <family val="2"/>
      </rPr>
      <t xml:space="preserve"> Residualpost.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</si>
  <si>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001.  2018.</t>
    </r>
  </si>
  <si>
    <r>
      <t>62</t>
    </r>
    <r>
      <rPr>
        <vertAlign val="superscript"/>
        <sz val="8"/>
        <color theme="0"/>
        <rFont val="IBM Plex Sans Medium"/>
        <family val="2"/>
      </rPr>
      <t>o 3)</t>
    </r>
  </si>
  <si>
    <r>
      <t xml:space="preserve">Skagerrak </t>
    </r>
    <r>
      <rPr>
        <vertAlign val="superscript"/>
        <sz val="8"/>
        <color theme="0"/>
        <rFont val="IBM Plex Sans Medium"/>
        <family val="2"/>
      </rPr>
      <t>4)</t>
    </r>
  </si>
  <si>
    <r>
      <t>områder</t>
    </r>
    <r>
      <rPr>
        <vertAlign val="superscript"/>
        <sz val="8"/>
        <color theme="0"/>
        <rFont val="IBM Plex Sans Medium"/>
        <family val="2"/>
      </rPr>
      <t xml:space="preserve"> 5)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</si>
  <si>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002.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</si>
  <si>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003.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</si>
  <si>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004.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</si>
  <si>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005.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</si>
  <si>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006.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</si>
  <si>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007.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</si>
  <si>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009.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</si>
  <si>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010.  2018.</t>
    </r>
  </si>
  <si>
    <r>
      <t>4)</t>
    </r>
    <r>
      <rPr>
        <sz val="7"/>
        <rFont val="IBM Plex Sans Light"/>
        <family val="2"/>
      </rPr>
      <t xml:space="preserve"> ICES-kodene III, IVa, IVb og IVc. (ICES-områder før 2005.)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</si>
  <si>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011.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</si>
  <si>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012.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</si>
  <si>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013.  2018.</t>
    </r>
  </si>
  <si>
    <r>
      <t>Opplysninger om førstehåndsverdi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og fangstmengde</t>
    </r>
    <r>
      <rPr>
        <b/>
        <vertAlign val="superscript"/>
        <sz val="10"/>
        <color rgb="FF14406B"/>
        <rFont val="IBM Plex Sans Medium"/>
        <family val="2"/>
      </rPr>
      <t>1)</t>
    </r>
    <r>
      <rPr>
        <b/>
        <sz val="10"/>
        <color rgb="FF14406B"/>
        <rFont val="IBM Plex Sans Medium"/>
        <family val="2"/>
      </rPr>
      <t xml:space="preserve"> for de
viktigste fiskeslag for </t>
    </r>
    <r>
      <rPr>
        <b/>
        <u/>
        <sz val="10"/>
        <color rgb="FF14406B"/>
        <rFont val="IBM Plex Sans Medium"/>
        <family val="2"/>
      </rPr>
      <t>alle</t>
    </r>
    <r>
      <rPr>
        <b/>
        <vertAlign val="superscript"/>
        <sz val="10"/>
        <color rgb="FF14406B"/>
        <rFont val="IBM Plex Sans Medium"/>
        <family val="2"/>
      </rPr>
      <t>2)</t>
    </r>
    <r>
      <rPr>
        <b/>
        <sz val="10"/>
        <color rgb="FF14406B"/>
        <rFont val="IBM Plex Sans Medium"/>
        <family val="2"/>
      </rPr>
      <t xml:space="preserve"> fartøy i fartøygruppe 014.  2018.</t>
    </r>
  </si>
  <si>
    <t>Kongekrabbe, han</t>
  </si>
  <si>
    <t>Leppefisk</t>
  </si>
  <si>
    <t>Annen flatfisk, bunnfisk og dypvannsfisk</t>
  </si>
  <si>
    <t>Annen torskefisk</t>
  </si>
  <si>
    <t>Taskekrabbe</t>
  </si>
  <si>
    <t>Andre skalldyr, bløtdyr og pigghuder</t>
  </si>
  <si>
    <t>Sild, norsk vårgytende</t>
  </si>
  <si>
    <t>Raudåte</t>
  </si>
  <si>
    <t>Snøkrabbe</t>
  </si>
  <si>
    <t>Skater og annen bruskfisk</t>
  </si>
  <si>
    <t>Dypvannsreke</t>
  </si>
  <si>
    <t>Annen pelagisk fisk</t>
  </si>
  <si>
    <t>Sild, annen</t>
  </si>
  <si>
    <t>Kystbrisling</t>
  </si>
  <si>
    <t>Vassild og strømsild</t>
  </si>
  <si>
    <t>Havbrisling</t>
  </si>
  <si>
    <t>Offisiell statistikk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</si>
</sst>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4" x14ac:knownFonts="1">
    <font>
      <sz val="10"/>
      <name val="Arial"/>
    </font>
    <font>
      <sz val="10"/>
      <name val="Verdana"/>
      <family val="2"/>
    </font>
    <font>
      <vertAlign val="superscript"/>
      <sz val="7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14"/>
      <color rgb="FF14406B"/>
      <name val="IBM Plex Sans Medium"/>
      <family val="2"/>
    </font>
    <font>
      <b/>
      <sz val="14"/>
      <color rgb="FF14406B"/>
      <name val="IBM Plex Sans Medium"/>
      <family val="2"/>
    </font>
    <font>
      <sz val="10"/>
      <color rgb="FF14406B"/>
      <name val="IBM Plex Sans Medium"/>
      <family val="2"/>
    </font>
    <font>
      <sz val="8"/>
      <color rgb="FF14406B"/>
      <name val="IBM Plex Sans Medium"/>
      <family val="2"/>
    </font>
    <font>
      <sz val="11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sz val="10"/>
      <name val="IBM Plex Sans Light"/>
      <family val="2"/>
    </font>
    <font>
      <sz val="8"/>
      <color theme="1"/>
      <name val="IBM Plex Sans Light"/>
      <family val="2"/>
    </font>
    <font>
      <b/>
      <sz val="11"/>
      <color rgb="FF14406B"/>
      <name val="IBM Plex Sans Medium"/>
      <family val="2"/>
    </font>
    <font>
      <sz val="11"/>
      <color rgb="FF14406B"/>
      <name val="IBM Plex Sans Medium"/>
      <family val="2"/>
    </font>
    <font>
      <vertAlign val="superscript"/>
      <sz val="7"/>
      <name val="IBM Plex Sans Light"/>
      <family val="2"/>
    </font>
    <font>
      <sz val="7"/>
      <name val="IBM Plex Sans Light"/>
      <family val="2"/>
    </font>
    <font>
      <b/>
      <sz val="10"/>
      <color rgb="FF14406B"/>
      <name val="IBM Plex Sans Medium"/>
      <family val="2"/>
    </font>
    <font>
      <b/>
      <vertAlign val="superscript"/>
      <sz val="10"/>
      <color rgb="FF14406B"/>
      <name val="IBM Plex Sans Medium"/>
      <family val="2"/>
    </font>
    <font>
      <b/>
      <u/>
      <sz val="10"/>
      <color rgb="FF14406B"/>
      <name val="IBM Plex Sans Medium"/>
      <family val="2"/>
    </font>
    <font>
      <sz val="8"/>
      <color theme="0"/>
      <name val="IBM Plex Sans Medium"/>
      <family val="2"/>
    </font>
    <font>
      <vertAlign val="superscript"/>
      <sz val="8"/>
      <color theme="0"/>
      <name val="IBM Plex Sans Medium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49" fontId="10" fillId="0" borderId="0" xfId="0" applyNumberFormat="1" applyFont="1" applyFill="1" applyBorder="1" applyAlignment="1">
      <alignment vertical="top"/>
    </xf>
    <xf numFmtId="0" fontId="10" fillId="0" borderId="0" xfId="0" applyFont="1"/>
    <xf numFmtId="0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Alignment="1">
      <alignment vertical="top"/>
    </xf>
    <xf numFmtId="3" fontId="10" fillId="0" borderId="0" xfId="1" applyNumberFormat="1" applyFont="1" applyAlignment="1">
      <alignment vertical="top"/>
    </xf>
    <xf numFmtId="166" fontId="10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166" fontId="13" fillId="0" borderId="0" xfId="1" applyNumberFormat="1" applyFont="1" applyAlignment="1">
      <alignment horizontal="right" vertical="top"/>
    </xf>
    <xf numFmtId="0" fontId="10" fillId="0" borderId="0" xfId="0" applyFont="1" applyFill="1" applyBorder="1"/>
    <xf numFmtId="166" fontId="13" fillId="0" borderId="0" xfId="1" applyNumberFormat="1" applyFont="1" applyAlignment="1">
      <alignment vertical="top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0" fillId="0" borderId="6" xfId="0" applyFont="1" applyBorder="1" applyAlignment="1">
      <alignment vertical="top" wrapText="1"/>
    </xf>
    <xf numFmtId="3" fontId="10" fillId="0" borderId="7" xfId="0" applyNumberFormat="1" applyFont="1" applyBorder="1" applyAlignment="1">
      <alignment vertical="top" wrapText="1"/>
    </xf>
    <xf numFmtId="2" fontId="10" fillId="0" borderId="8" xfId="0" applyNumberFormat="1" applyFont="1" applyBorder="1" applyAlignment="1">
      <alignment vertical="top" wrapText="1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2" fontId="12" fillId="0" borderId="0" xfId="0" applyNumberFormat="1" applyFont="1"/>
    <xf numFmtId="0" fontId="21" fillId="2" borderId="3" xfId="0" applyFont="1" applyFill="1" applyBorder="1" applyAlignment="1">
      <alignment vertical="top" wrapText="1"/>
    </xf>
    <xf numFmtId="0" fontId="21" fillId="2" borderId="4" xfId="0" applyFont="1" applyFill="1" applyBorder="1" applyAlignment="1">
      <alignment vertical="top" wrapText="1"/>
    </xf>
    <xf numFmtId="0" fontId="21" fillId="2" borderId="15" xfId="0" applyFont="1" applyFill="1" applyBorder="1" applyAlignment="1">
      <alignment horizontal="center" vertical="top" wrapText="1"/>
    </xf>
    <xf numFmtId="0" fontId="21" fillId="2" borderId="16" xfId="0" applyFont="1" applyFill="1" applyBorder="1" applyAlignment="1">
      <alignment horizontal="center" vertical="top" wrapText="1"/>
    </xf>
    <xf numFmtId="0" fontId="21" fillId="2" borderId="17" xfId="0" applyFont="1" applyFill="1" applyBorder="1" applyAlignment="1">
      <alignment horizontal="center" vertical="top" wrapText="1"/>
    </xf>
    <xf numFmtId="2" fontId="21" fillId="2" borderId="5" xfId="0" applyNumberFormat="1" applyFont="1" applyFill="1" applyBorder="1" applyAlignment="1">
      <alignment vertical="top" wrapText="1"/>
    </xf>
    <xf numFmtId="0" fontId="21" fillId="2" borderId="18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top" wrapText="1"/>
    </xf>
    <xf numFmtId="2" fontId="21" fillId="2" borderId="13" xfId="0" applyNumberFormat="1" applyFont="1" applyFill="1" applyBorder="1" applyAlignment="1">
      <alignment horizontal="center" vertical="top" wrapText="1"/>
    </xf>
    <xf numFmtId="0" fontId="21" fillId="2" borderId="20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vertical="top" wrapText="1"/>
    </xf>
    <xf numFmtId="3" fontId="21" fillId="2" borderId="10" xfId="0" applyNumberFormat="1" applyFont="1" applyFill="1" applyBorder="1" applyAlignment="1">
      <alignment vertical="top" wrapText="1"/>
    </xf>
    <xf numFmtId="2" fontId="21" fillId="2" borderId="11" xfId="0" applyNumberFormat="1" applyFont="1" applyFill="1" applyBorder="1" applyAlignment="1">
      <alignment vertical="top" wrapText="1"/>
    </xf>
    <xf numFmtId="165" fontId="10" fillId="0" borderId="0" xfId="1" applyNumberFormat="1" applyFont="1" applyAlignment="1">
      <alignment vertical="top"/>
    </xf>
    <xf numFmtId="3" fontId="10" fillId="0" borderId="0" xfId="1" applyNumberFormat="1" applyFont="1" applyAlignment="1">
      <alignment horizontal="right" vertical="top"/>
    </xf>
    <xf numFmtId="165" fontId="13" fillId="0" borderId="0" xfId="1" applyNumberFormat="1" applyFont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4" fontId="10" fillId="0" borderId="0" xfId="0" applyNumberFormat="1" applyFont="1" applyAlignment="1">
      <alignment vertical="top"/>
    </xf>
    <xf numFmtId="2" fontId="10" fillId="0" borderId="0" xfId="0" applyNumberFormat="1" applyFont="1" applyAlignment="1">
      <alignment vertical="top"/>
    </xf>
    <xf numFmtId="1" fontId="10" fillId="0" borderId="0" xfId="0" applyNumberFormat="1" applyFont="1" applyAlignment="1">
      <alignment vertical="top"/>
    </xf>
    <xf numFmtId="3" fontId="12" fillId="0" borderId="0" xfId="0" applyNumberFormat="1" applyFont="1"/>
    <xf numFmtId="3" fontId="10" fillId="0" borderId="0" xfId="0" applyNumberFormat="1" applyFont="1" applyAlignment="1">
      <alignment horizontal="right" vertical="top"/>
    </xf>
    <xf numFmtId="3" fontId="1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12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8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21" fillId="2" borderId="13" xfId="0" applyNumberFormat="1" applyFont="1" applyFill="1" applyBorder="1" applyAlignment="1">
      <alignment horizontal="center" vertical="top" wrapText="1"/>
    </xf>
    <xf numFmtId="0" fontId="21" fillId="2" borderId="15" xfId="0" applyFont="1" applyFill="1" applyBorder="1" applyAlignment="1">
      <alignment horizontal="center" vertical="top" wrapText="1"/>
    </xf>
    <xf numFmtId="0" fontId="21" fillId="2" borderId="16" xfId="0" applyFont="1" applyFill="1" applyBorder="1" applyAlignment="1">
      <alignment horizontal="center" vertical="top" wrapText="1"/>
    </xf>
    <xf numFmtId="0" fontId="21" fillId="2" borderId="17" xfId="0" applyFont="1" applyFill="1" applyBorder="1" applyAlignment="1">
      <alignment horizontal="center" vertical="top" wrapText="1"/>
    </xf>
    <xf numFmtId="0" fontId="21" fillId="2" borderId="18" xfId="0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top" wrapText="1"/>
    </xf>
    <xf numFmtId="0" fontId="21" fillId="2" borderId="2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8" fillId="0" borderId="21" xfId="0" applyFont="1" applyBorder="1" applyAlignment="1">
      <alignment horizontal="center" wrapText="1"/>
    </xf>
    <xf numFmtId="0" fontId="23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14406B"/>
      <color rgb="FF23AEB4"/>
      <color rgb="FF0033A0"/>
      <color rgb="FFCBD7ED"/>
      <color rgb="FFE8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baseColWidth="10" defaultColWidth="11.453125" defaultRowHeight="14.5" x14ac:dyDescent="0.4"/>
  <cols>
    <col min="1" max="1" width="29.453125" style="8" customWidth="1"/>
    <col min="2" max="16384" width="11.453125" style="8"/>
  </cols>
  <sheetData>
    <row r="1" spans="1:7" x14ac:dyDescent="0.4">
      <c r="F1" s="79" t="s">
        <v>168</v>
      </c>
    </row>
    <row r="15" spans="1:7" ht="19.5" x14ac:dyDescent="0.5">
      <c r="A15" s="60" t="s">
        <v>121</v>
      </c>
      <c r="B15" s="60"/>
      <c r="C15" s="60"/>
      <c r="D15" s="60"/>
      <c r="E15" s="60"/>
      <c r="F15" s="60"/>
      <c r="G15" s="7"/>
    </row>
    <row r="18" spans="1:6" x14ac:dyDescent="0.4">
      <c r="A18" s="61" t="s">
        <v>91</v>
      </c>
      <c r="B18" s="61"/>
      <c r="C18" s="61"/>
      <c r="D18" s="61"/>
      <c r="E18" s="61"/>
      <c r="F18" s="61"/>
    </row>
    <row r="38" spans="1:6" x14ac:dyDescent="0.4">
      <c r="A38" s="9"/>
      <c r="B38" s="9"/>
      <c r="C38" s="9"/>
      <c r="D38" s="9"/>
      <c r="E38" s="9"/>
      <c r="F38" s="9"/>
    </row>
  </sheetData>
  <mergeCells count="2">
    <mergeCell ref="A15:F15"/>
    <mergeCell ref="A18:F18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24" t="s">
        <v>31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81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13</v>
      </c>
      <c r="B7" s="15"/>
      <c r="C7" s="15"/>
      <c r="D7" s="15"/>
      <c r="E7" s="15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71214987.782608703</v>
      </c>
      <c r="C12" s="15"/>
      <c r="D12" s="16" t="s">
        <v>38</v>
      </c>
      <c r="E12" s="17">
        <v>49534278</v>
      </c>
    </row>
    <row r="13" spans="1:5" x14ac:dyDescent="0.4">
      <c r="A13" s="16"/>
      <c r="B13" s="17"/>
      <c r="C13" s="15"/>
      <c r="D13" s="16" t="s">
        <v>39</v>
      </c>
      <c r="E13" s="17">
        <v>59310023.478260897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11667827.521739099</v>
      </c>
    </row>
    <row r="15" spans="1:5" x14ac:dyDescent="0.4">
      <c r="A15" s="16" t="s">
        <v>42</v>
      </c>
      <c r="B15" s="17">
        <v>1439213.1304347799</v>
      </c>
      <c r="C15" s="15"/>
      <c r="D15" s="14" t="s">
        <v>43</v>
      </c>
      <c r="E15" s="17">
        <v>120512129</v>
      </c>
    </row>
    <row r="16" spans="1:5" x14ac:dyDescent="0.4">
      <c r="A16" s="16" t="s">
        <v>123</v>
      </c>
      <c r="B16" s="18">
        <v>882129.34782608703</v>
      </c>
      <c r="C16" s="15"/>
      <c r="D16" s="14"/>
      <c r="E16" s="17"/>
    </row>
    <row r="17" spans="1:5" x14ac:dyDescent="0.4">
      <c r="A17" s="16" t="s">
        <v>44</v>
      </c>
      <c r="B17" s="17">
        <v>29467972.2608696</v>
      </c>
      <c r="C17" s="15"/>
      <c r="D17" s="16" t="s">
        <v>45</v>
      </c>
      <c r="E17" s="17">
        <v>19523756.826087002</v>
      </c>
    </row>
    <row r="18" spans="1:5" x14ac:dyDescent="0.4">
      <c r="A18" s="16" t="s">
        <v>46</v>
      </c>
      <c r="B18" s="17">
        <v>987400.78260869603</v>
      </c>
      <c r="C18" s="15"/>
      <c r="D18" s="16" t="s">
        <v>47</v>
      </c>
      <c r="E18" s="17">
        <v>20085505.608695701</v>
      </c>
    </row>
    <row r="19" spans="1:5" x14ac:dyDescent="0.4">
      <c r="A19" s="16" t="s">
        <v>48</v>
      </c>
      <c r="B19" s="17">
        <v>332230.43478260899</v>
      </c>
      <c r="C19" s="15"/>
      <c r="D19" s="14" t="s">
        <v>49</v>
      </c>
      <c r="E19" s="17">
        <v>39609262.434782602</v>
      </c>
    </row>
    <row r="20" spans="1:5" x14ac:dyDescent="0.4">
      <c r="A20" s="16" t="s">
        <v>50</v>
      </c>
      <c r="B20" s="17">
        <v>163213.95652173899</v>
      </c>
      <c r="C20" s="15"/>
      <c r="D20" s="16"/>
      <c r="E20" s="17"/>
    </row>
    <row r="21" spans="1:5" x14ac:dyDescent="0.4">
      <c r="A21" s="16" t="s">
        <v>51</v>
      </c>
      <c r="B21" s="17">
        <v>3743751</v>
      </c>
      <c r="C21" s="15"/>
      <c r="D21" s="14" t="s">
        <v>52</v>
      </c>
      <c r="E21" s="17">
        <v>160121391.43478301</v>
      </c>
    </row>
    <row r="22" spans="1:5" x14ac:dyDescent="0.4">
      <c r="A22" s="16" t="s">
        <v>53</v>
      </c>
      <c r="B22" s="17">
        <v>2861129.7826087</v>
      </c>
      <c r="C22" s="15"/>
      <c r="D22" s="16"/>
      <c r="E22" s="17"/>
    </row>
    <row r="23" spans="1:5" x14ac:dyDescent="0.4">
      <c r="A23" s="16" t="s">
        <v>54</v>
      </c>
      <c r="B23" s="17">
        <v>4369041.6086956495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4556269.6086956495</v>
      </c>
      <c r="C24" s="15"/>
      <c r="D24" s="16" t="s">
        <v>57</v>
      </c>
      <c r="E24" s="17">
        <v>26921591</v>
      </c>
    </row>
    <row r="25" spans="1:5" x14ac:dyDescent="0.4">
      <c r="A25" s="16" t="s">
        <v>58</v>
      </c>
      <c r="B25" s="17">
        <v>6137340.8695652196</v>
      </c>
      <c r="C25" s="15"/>
      <c r="D25" s="14"/>
      <c r="E25" s="17"/>
    </row>
    <row r="26" spans="1:5" x14ac:dyDescent="0.4">
      <c r="A26" s="16" t="s">
        <v>59</v>
      </c>
      <c r="B26" s="17">
        <v>1776981.7826087</v>
      </c>
      <c r="C26" s="15"/>
      <c r="D26" s="16" t="s">
        <v>32</v>
      </c>
      <c r="E26" s="17">
        <v>110655676.26086999</v>
      </c>
    </row>
    <row r="27" spans="1:5" x14ac:dyDescent="0.4">
      <c r="A27" s="16" t="s">
        <v>60</v>
      </c>
      <c r="B27" s="17">
        <v>546462.30434782605</v>
      </c>
      <c r="C27" s="15"/>
      <c r="D27" s="14"/>
      <c r="E27" s="17"/>
    </row>
    <row r="28" spans="1:5" x14ac:dyDescent="0.4">
      <c r="A28" s="16" t="s">
        <v>61</v>
      </c>
      <c r="B28" s="17">
        <v>590754.34782608703</v>
      </c>
      <c r="C28" s="15"/>
      <c r="D28" s="16" t="s">
        <v>33</v>
      </c>
      <c r="E28" s="17">
        <v>22544124.173912998</v>
      </c>
    </row>
    <row r="29" spans="1:5" x14ac:dyDescent="0.4">
      <c r="A29" s="16" t="s">
        <v>62</v>
      </c>
      <c r="B29" s="17">
        <v>5553513.2173913</v>
      </c>
      <c r="C29" s="15"/>
      <c r="D29" s="14"/>
      <c r="E29" s="17"/>
    </row>
    <row r="30" spans="1:5" x14ac:dyDescent="0.4">
      <c r="A30" s="16" t="s">
        <v>122</v>
      </c>
      <c r="B30" s="17">
        <v>63407404.434782602</v>
      </c>
      <c r="C30" s="15"/>
      <c r="D30" s="14" t="s">
        <v>34</v>
      </c>
      <c r="E30" s="17">
        <v>160121391.43478301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7807583.3478260897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335.04347826087002</v>
      </c>
    </row>
    <row r="35" spans="1:5" x14ac:dyDescent="0.4">
      <c r="A35" s="14" t="s">
        <v>66</v>
      </c>
      <c r="B35" s="17">
        <v>4737391.4347826103</v>
      </c>
      <c r="C35" s="15"/>
      <c r="D35" s="14" t="s">
        <v>107</v>
      </c>
      <c r="E35" s="17">
        <v>323.04347826087002</v>
      </c>
    </row>
    <row r="36" spans="1:5" x14ac:dyDescent="0.4">
      <c r="A36" s="16" t="s">
        <v>67</v>
      </c>
      <c r="B36" s="17">
        <v>1371.26086956522</v>
      </c>
      <c r="C36" s="15"/>
      <c r="D36" s="14"/>
      <c r="E36" s="54"/>
    </row>
    <row r="37" spans="1:5" x14ac:dyDescent="0.4">
      <c r="A37" s="16" t="s">
        <v>68</v>
      </c>
      <c r="B37" s="17">
        <v>4738762.6956521701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3997099.5652173902</v>
      </c>
      <c r="C39" s="15"/>
      <c r="D39" s="16" t="s">
        <v>70</v>
      </c>
      <c r="E39" s="54">
        <v>45.956521739130402</v>
      </c>
    </row>
    <row r="40" spans="1:5" x14ac:dyDescent="0.4">
      <c r="A40" s="16" t="s">
        <v>71</v>
      </c>
      <c r="B40" s="17">
        <v>214288.47826087</v>
      </c>
      <c r="C40" s="15"/>
      <c r="D40" s="16" t="s">
        <v>72</v>
      </c>
      <c r="E40" s="17">
        <v>1162.9090909090901</v>
      </c>
    </row>
    <row r="41" spans="1:5" x14ac:dyDescent="0.4">
      <c r="A41" s="14" t="s">
        <v>73</v>
      </c>
      <c r="B41" s="17">
        <v>4211388.0434782598</v>
      </c>
      <c r="C41" s="15"/>
      <c r="D41" s="16" t="s">
        <v>74</v>
      </c>
      <c r="E41" s="21">
        <v>249.333333333333</v>
      </c>
    </row>
    <row r="42" spans="1:5" x14ac:dyDescent="0.4">
      <c r="A42" s="16"/>
      <c r="B42" s="17"/>
      <c r="C42" s="15"/>
      <c r="D42" s="16" t="s">
        <v>75</v>
      </c>
      <c r="E42" s="54">
        <v>19.3913043478261</v>
      </c>
    </row>
    <row r="43" spans="1:5" x14ac:dyDescent="0.4">
      <c r="A43" s="14" t="s">
        <v>76</v>
      </c>
      <c r="B43" s="17">
        <v>527374.65217391297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15</v>
      </c>
    </row>
    <row r="45" spans="1:5" x14ac:dyDescent="0.4">
      <c r="A45" s="16" t="s">
        <v>78</v>
      </c>
      <c r="B45" s="17">
        <v>8334958</v>
      </c>
      <c r="C45" s="15"/>
      <c r="D45" s="15" t="s">
        <v>79</v>
      </c>
      <c r="E45" s="15">
        <v>23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A56" s="15"/>
      <c r="B56" s="15"/>
      <c r="C56" s="15"/>
      <c r="D56" s="15"/>
      <c r="E56" s="15"/>
    </row>
    <row r="57" spans="1:5" x14ac:dyDescent="0.4">
      <c r="A57" s="15"/>
      <c r="B57" s="15"/>
      <c r="C57" s="15"/>
      <c r="D57" s="15"/>
      <c r="E57" s="15"/>
    </row>
    <row r="58" spans="1:5" x14ac:dyDescent="0.4">
      <c r="A58" s="15"/>
      <c r="B58" s="15"/>
      <c r="C58" s="15"/>
      <c r="D58" s="15"/>
      <c r="E58" s="15"/>
    </row>
    <row r="59" spans="1:5" x14ac:dyDescent="0.4">
      <c r="A59" s="15"/>
      <c r="B59" s="15"/>
      <c r="C59" s="15"/>
      <c r="D59" s="15"/>
      <c r="E59" s="15"/>
    </row>
    <row r="60" spans="1:5" x14ac:dyDescent="0.4">
      <c r="A60" s="15"/>
      <c r="B60" s="15"/>
      <c r="C60" s="15"/>
      <c r="D60" s="15"/>
      <c r="E60" s="15"/>
    </row>
    <row r="61" spans="1:5" x14ac:dyDescent="0.4">
      <c r="A61" s="15"/>
      <c r="B61" s="15"/>
      <c r="C61" s="15"/>
      <c r="D61" s="15"/>
      <c r="E61" s="15"/>
    </row>
    <row r="62" spans="1:5" x14ac:dyDescent="0.4">
      <c r="A62" s="15"/>
      <c r="B62" s="15"/>
      <c r="C62" s="15"/>
      <c r="D62" s="15"/>
      <c r="E62" s="15"/>
    </row>
    <row r="63" spans="1:5" x14ac:dyDescent="0.4">
      <c r="A63" s="15"/>
      <c r="B63" s="15"/>
      <c r="C63" s="15"/>
      <c r="D63" s="15"/>
      <c r="E63" s="15"/>
    </row>
    <row r="64" spans="1:5" x14ac:dyDescent="0.4">
      <c r="A64" s="15"/>
      <c r="B64" s="15"/>
      <c r="C64" s="15"/>
      <c r="D64" s="15"/>
      <c r="E64" s="15"/>
    </row>
    <row r="65" spans="1:5" x14ac:dyDescent="0.4">
      <c r="A65" s="15"/>
      <c r="B65" s="15"/>
      <c r="C65" s="15"/>
      <c r="D65" s="15"/>
      <c r="E65" s="15"/>
    </row>
    <row r="66" spans="1:5" x14ac:dyDescent="0.4">
      <c r="A66" s="15"/>
      <c r="B66" s="15"/>
      <c r="C66" s="15"/>
      <c r="D66" s="15"/>
      <c r="E66" s="15"/>
    </row>
    <row r="67" spans="1:5" x14ac:dyDescent="0.4">
      <c r="A67" s="15"/>
      <c r="B67" s="15"/>
      <c r="C67" s="15"/>
      <c r="D67" s="15"/>
      <c r="E67" s="15"/>
    </row>
    <row r="68" spans="1:5" x14ac:dyDescent="0.4">
      <c r="A68" s="15"/>
      <c r="B68" s="15"/>
      <c r="C68" s="15"/>
      <c r="D68" s="15"/>
      <c r="E68" s="15"/>
    </row>
    <row r="69" spans="1:5" x14ac:dyDescent="0.4">
      <c r="A69" s="15"/>
      <c r="B69" s="15"/>
      <c r="C69" s="15"/>
      <c r="D69" s="15"/>
      <c r="E69" s="15"/>
    </row>
    <row r="70" spans="1:5" x14ac:dyDescent="0.4">
      <c r="A70" s="15"/>
      <c r="B70" s="15"/>
      <c r="C70" s="15"/>
      <c r="D70" s="15"/>
      <c r="E70" s="15"/>
    </row>
    <row r="71" spans="1:5" x14ac:dyDescent="0.4">
      <c r="B71" s="15"/>
      <c r="C71" s="15"/>
      <c r="D71" s="15"/>
      <c r="E71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baseColWidth="10" defaultColWidth="11.453125" defaultRowHeight="14.5" x14ac:dyDescent="0.4"/>
  <cols>
    <col min="1" max="1" width="34.453125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142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108</v>
      </c>
      <c r="B6" s="28">
        <v>741706</v>
      </c>
      <c r="C6" s="28">
        <v>31902</v>
      </c>
      <c r="D6" s="28">
        <v>28867</v>
      </c>
      <c r="E6" s="28">
        <v>751</v>
      </c>
      <c r="F6" s="28">
        <v>2284</v>
      </c>
      <c r="G6" s="29">
        <v>23.25</v>
      </c>
    </row>
    <row r="7" spans="1:7" ht="13.5" customHeight="1" x14ac:dyDescent="0.4">
      <c r="A7" s="27" t="s">
        <v>109</v>
      </c>
      <c r="B7" s="28">
        <v>378886</v>
      </c>
      <c r="C7" s="28">
        <v>16850</v>
      </c>
      <c r="D7" s="28">
        <v>16620</v>
      </c>
      <c r="E7" s="28">
        <v>175</v>
      </c>
      <c r="F7" s="28">
        <v>56</v>
      </c>
      <c r="G7" s="29">
        <v>22.49</v>
      </c>
    </row>
    <row r="8" spans="1:7" ht="13.5" customHeight="1" x14ac:dyDescent="0.4">
      <c r="A8" s="27" t="s">
        <v>155</v>
      </c>
      <c r="B8" s="28">
        <v>245383</v>
      </c>
      <c r="C8" s="28">
        <v>16015</v>
      </c>
      <c r="D8" s="28">
        <v>6275</v>
      </c>
      <c r="E8" s="28">
        <v>4726</v>
      </c>
      <c r="F8" s="28">
        <v>5014</v>
      </c>
      <c r="G8" s="29">
        <v>15.32</v>
      </c>
    </row>
    <row r="9" spans="1:7" ht="13.5" customHeight="1" x14ac:dyDescent="0.4">
      <c r="A9" s="27" t="s">
        <v>111</v>
      </c>
      <c r="B9" s="28">
        <v>129517</v>
      </c>
      <c r="C9" s="28">
        <v>2900</v>
      </c>
      <c r="D9" s="28">
        <v>2351</v>
      </c>
      <c r="E9" s="28">
        <v>1</v>
      </c>
      <c r="F9" s="28">
        <v>548</v>
      </c>
      <c r="G9" s="29">
        <v>44.67</v>
      </c>
    </row>
    <row r="10" spans="1:7" ht="13.5" customHeight="1" x14ac:dyDescent="0.4">
      <c r="A10" s="27" t="s">
        <v>110</v>
      </c>
      <c r="B10" s="28">
        <v>71661</v>
      </c>
      <c r="C10" s="28">
        <v>6705</v>
      </c>
      <c r="D10" s="28">
        <v>5256</v>
      </c>
      <c r="E10" s="28">
        <v>1415</v>
      </c>
      <c r="F10" s="28">
        <v>34</v>
      </c>
      <c r="G10" s="29">
        <v>10.69</v>
      </c>
    </row>
    <row r="11" spans="1:7" ht="13.5" customHeight="1" x14ac:dyDescent="0.4">
      <c r="A11" s="27" t="s">
        <v>116</v>
      </c>
      <c r="B11" s="28">
        <v>28639</v>
      </c>
      <c r="C11" s="28">
        <v>3968</v>
      </c>
      <c r="D11" s="28">
        <v>3933</v>
      </c>
      <c r="E11" s="28">
        <v>16</v>
      </c>
      <c r="F11" s="28">
        <v>18</v>
      </c>
      <c r="G11" s="29">
        <v>7.22</v>
      </c>
    </row>
    <row r="12" spans="1:7" ht="13.5" customHeight="1" x14ac:dyDescent="0.4">
      <c r="A12" s="27" t="s">
        <v>114</v>
      </c>
      <c r="B12" s="28">
        <v>6871</v>
      </c>
      <c r="C12" s="28">
        <v>391</v>
      </c>
      <c r="D12" s="28">
        <v>287</v>
      </c>
      <c r="E12" s="28">
        <v>1</v>
      </c>
      <c r="F12" s="28">
        <v>103</v>
      </c>
      <c r="G12" s="29">
        <v>17.59</v>
      </c>
    </row>
    <row r="13" spans="1:7" ht="13.5" customHeight="1" x14ac:dyDescent="0.4">
      <c r="A13" s="27" t="s">
        <v>154</v>
      </c>
      <c r="B13" s="28">
        <v>5089</v>
      </c>
      <c r="C13" s="28">
        <v>114</v>
      </c>
      <c r="D13" s="28">
        <v>80</v>
      </c>
      <c r="E13" s="28">
        <v>17</v>
      </c>
      <c r="F13" s="28">
        <v>17</v>
      </c>
      <c r="G13" s="29">
        <v>44.81</v>
      </c>
    </row>
    <row r="14" spans="1:7" ht="13.5" customHeight="1" x14ac:dyDescent="0.4">
      <c r="A14" s="27" t="s">
        <v>161</v>
      </c>
      <c r="B14" s="28">
        <v>2428</v>
      </c>
      <c r="C14" s="28">
        <v>474</v>
      </c>
      <c r="D14" s="28">
        <v>142</v>
      </c>
      <c r="E14" s="28">
        <v>18</v>
      </c>
      <c r="F14" s="28">
        <v>314</v>
      </c>
      <c r="G14" s="29">
        <v>5.12</v>
      </c>
    </row>
    <row r="15" spans="1:7" ht="13.5" customHeight="1" thickBot="1" x14ac:dyDescent="0.45">
      <c r="A15" s="46" t="s">
        <v>124</v>
      </c>
      <c r="B15" s="47">
        <v>1610180</v>
      </c>
      <c r="C15" s="47">
        <v>79318</v>
      </c>
      <c r="D15" s="47">
        <v>63810</v>
      </c>
      <c r="E15" s="47">
        <v>7121</v>
      </c>
      <c r="F15" s="47">
        <v>8387</v>
      </c>
      <c r="G15" s="48">
        <v>20.3</v>
      </c>
    </row>
    <row r="16" spans="1:7" ht="22.5" customHeight="1" x14ac:dyDescent="0.4">
      <c r="A16" s="64" t="s">
        <v>130</v>
      </c>
      <c r="B16" s="65"/>
      <c r="C16" s="65"/>
      <c r="D16" s="65"/>
      <c r="E16" s="65"/>
      <c r="F16" s="65"/>
      <c r="G16" s="65"/>
    </row>
    <row r="17" spans="1:7" x14ac:dyDescent="0.4">
      <c r="A17" s="30" t="s">
        <v>131</v>
      </c>
      <c r="B17" s="31"/>
      <c r="C17" s="31"/>
      <c r="D17" s="31"/>
      <c r="E17" s="31"/>
      <c r="F17" s="31"/>
      <c r="G17" s="32"/>
    </row>
    <row r="18" spans="1:7" x14ac:dyDescent="0.4">
      <c r="A18" s="30" t="s">
        <v>132</v>
      </c>
      <c r="B18" s="31"/>
      <c r="C18" s="31"/>
      <c r="D18" s="31"/>
      <c r="E18" s="31"/>
      <c r="F18" s="31"/>
      <c r="G18" s="32"/>
    </row>
    <row r="19" spans="1:7" x14ac:dyDescent="0.4">
      <c r="A19" s="30" t="s">
        <v>133</v>
      </c>
      <c r="B19" s="31"/>
      <c r="C19" s="31"/>
      <c r="D19" s="31"/>
      <c r="E19" s="31"/>
      <c r="F19" s="31"/>
      <c r="G19" s="32"/>
    </row>
    <row r="20" spans="1:7" x14ac:dyDescent="0.4">
      <c r="A20" s="30" t="s">
        <v>134</v>
      </c>
      <c r="B20" s="31"/>
      <c r="C20" s="31"/>
      <c r="D20" s="31"/>
      <c r="E20" s="31"/>
      <c r="F20" s="31"/>
      <c r="G20" s="32"/>
    </row>
    <row r="21" spans="1:7" x14ac:dyDescent="0.4">
      <c r="A21" s="30"/>
    </row>
  </sheetData>
  <mergeCells count="6">
    <mergeCell ref="A16:G16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5" width="12" style="13" bestFit="1" customWidth="1"/>
    <col min="6" max="16384" width="11.453125" style="13"/>
  </cols>
  <sheetData>
    <row r="1" spans="1:5" ht="15.5" x14ac:dyDescent="0.4">
      <c r="A1" s="24" t="s">
        <v>24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105</v>
      </c>
      <c r="B4" s="62"/>
      <c r="C4" s="62"/>
      <c r="D4" s="62"/>
      <c r="E4" s="62"/>
    </row>
    <row r="5" spans="1:5" ht="15.5" x14ac:dyDescent="0.4">
      <c r="A5" s="25"/>
      <c r="B5" s="25"/>
      <c r="C5" s="25"/>
      <c r="D5" s="25"/>
      <c r="E5" s="25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14</v>
      </c>
      <c r="B7" s="15"/>
      <c r="C7" s="15"/>
      <c r="D7" s="15"/>
      <c r="E7" s="15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145416455.02857101</v>
      </c>
      <c r="C12" s="15"/>
      <c r="D12" s="16" t="s">
        <v>38</v>
      </c>
      <c r="E12" s="17">
        <v>95086165</v>
      </c>
    </row>
    <row r="13" spans="1:5" x14ac:dyDescent="0.4">
      <c r="A13" s="16"/>
      <c r="B13" s="17"/>
      <c r="C13" s="15"/>
      <c r="D13" s="16" t="s">
        <v>39</v>
      </c>
      <c r="E13" s="17">
        <v>152499391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26459642</v>
      </c>
    </row>
    <row r="15" spans="1:5" x14ac:dyDescent="0.4">
      <c r="A15" s="16" t="s">
        <v>42</v>
      </c>
      <c r="B15" s="17">
        <v>3276052.9142857101</v>
      </c>
      <c r="C15" s="15"/>
      <c r="D15" s="14" t="s">
        <v>43</v>
      </c>
      <c r="E15" s="17">
        <v>274045198</v>
      </c>
    </row>
    <row r="16" spans="1:5" x14ac:dyDescent="0.4">
      <c r="A16" s="16" t="s">
        <v>123</v>
      </c>
      <c r="B16" s="18">
        <v>1929144.62857143</v>
      </c>
      <c r="C16" s="15"/>
      <c r="D16" s="14"/>
      <c r="E16" s="17"/>
    </row>
    <row r="17" spans="1:5" x14ac:dyDescent="0.4">
      <c r="A17" s="16" t="s">
        <v>44</v>
      </c>
      <c r="B17" s="17">
        <v>43144564.914285697</v>
      </c>
      <c r="C17" s="15"/>
      <c r="D17" s="16" t="s">
        <v>45</v>
      </c>
      <c r="E17" s="17">
        <v>34394538</v>
      </c>
    </row>
    <row r="18" spans="1:5" x14ac:dyDescent="0.4">
      <c r="A18" s="16" t="s">
        <v>46</v>
      </c>
      <c r="B18" s="17">
        <v>1017948.14285714</v>
      </c>
      <c r="C18" s="15"/>
      <c r="D18" s="16" t="s">
        <v>47</v>
      </c>
      <c r="E18" s="17">
        <v>47510679</v>
      </c>
    </row>
    <row r="19" spans="1:5" x14ac:dyDescent="0.4">
      <c r="A19" s="16" t="s">
        <v>48</v>
      </c>
      <c r="B19" s="17">
        <v>278270.42857142899</v>
      </c>
      <c r="C19" s="15"/>
      <c r="D19" s="14" t="s">
        <v>49</v>
      </c>
      <c r="E19" s="17">
        <v>81905217</v>
      </c>
    </row>
    <row r="20" spans="1:5" x14ac:dyDescent="0.4">
      <c r="A20" s="16" t="s">
        <v>50</v>
      </c>
      <c r="B20" s="17">
        <v>356644.97142857098</v>
      </c>
      <c r="C20" s="15"/>
      <c r="D20" s="16"/>
      <c r="E20" s="17"/>
    </row>
    <row r="21" spans="1:5" x14ac:dyDescent="0.4">
      <c r="A21" s="16" t="s">
        <v>51</v>
      </c>
      <c r="B21" s="17">
        <v>9890762</v>
      </c>
      <c r="C21" s="15"/>
      <c r="D21" s="14" t="s">
        <v>52</v>
      </c>
      <c r="E21" s="17">
        <v>355950415</v>
      </c>
    </row>
    <row r="22" spans="1:5" x14ac:dyDescent="0.4">
      <c r="A22" s="16" t="s">
        <v>53</v>
      </c>
      <c r="B22" s="17">
        <v>4817754</v>
      </c>
      <c r="C22" s="15"/>
      <c r="D22" s="16"/>
      <c r="E22" s="17"/>
    </row>
    <row r="23" spans="1:5" x14ac:dyDescent="0.4">
      <c r="A23" s="16" t="s">
        <v>54</v>
      </c>
      <c r="B23" s="17">
        <v>18246151.371428601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963263.28571428603</v>
      </c>
      <c r="C24" s="15"/>
      <c r="D24" s="16" t="s">
        <v>57</v>
      </c>
      <c r="E24" s="17">
        <v>92400423</v>
      </c>
    </row>
    <row r="25" spans="1:5" x14ac:dyDescent="0.4">
      <c r="A25" s="16" t="s">
        <v>58</v>
      </c>
      <c r="B25" s="17">
        <v>7167673.5142857097</v>
      </c>
      <c r="C25" s="15"/>
      <c r="D25" s="14"/>
      <c r="E25" s="17"/>
    </row>
    <row r="26" spans="1:5" x14ac:dyDescent="0.4">
      <c r="A26" s="16" t="s">
        <v>59</v>
      </c>
      <c r="B26" s="17">
        <v>3671235.2857142901</v>
      </c>
      <c r="C26" s="15"/>
      <c r="D26" s="16" t="s">
        <v>32</v>
      </c>
      <c r="E26" s="17">
        <v>201810366</v>
      </c>
    </row>
    <row r="27" spans="1:5" x14ac:dyDescent="0.4">
      <c r="A27" s="16" t="s">
        <v>60</v>
      </c>
      <c r="B27" s="17">
        <v>730497.68571428605</v>
      </c>
      <c r="C27" s="15"/>
      <c r="D27" s="14"/>
      <c r="E27" s="17"/>
    </row>
    <row r="28" spans="1:5" x14ac:dyDescent="0.4">
      <c r="A28" s="16" t="s">
        <v>61</v>
      </c>
      <c r="B28" s="17">
        <v>431409.8</v>
      </c>
      <c r="C28" s="15"/>
      <c r="D28" s="16" t="s">
        <v>33</v>
      </c>
      <c r="E28" s="17">
        <v>61739626</v>
      </c>
    </row>
    <row r="29" spans="1:5" x14ac:dyDescent="0.4">
      <c r="A29" s="16" t="s">
        <v>62</v>
      </c>
      <c r="B29" s="17">
        <v>13025489.857142899</v>
      </c>
      <c r="C29" s="15"/>
      <c r="D29" s="14"/>
      <c r="E29" s="17"/>
    </row>
    <row r="30" spans="1:5" x14ac:dyDescent="0.4">
      <c r="A30" s="16" t="s">
        <v>122</v>
      </c>
      <c r="B30" s="17">
        <v>108946862.8</v>
      </c>
      <c r="C30" s="15"/>
      <c r="D30" s="14" t="s">
        <v>34</v>
      </c>
      <c r="E30" s="17">
        <v>355950415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36469592.2285714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339</v>
      </c>
    </row>
    <row r="35" spans="1:5" x14ac:dyDescent="0.4">
      <c r="A35" s="14" t="s">
        <v>66</v>
      </c>
      <c r="B35" s="17">
        <v>1459564</v>
      </c>
      <c r="C35" s="15"/>
      <c r="D35" s="14" t="s">
        <v>107</v>
      </c>
      <c r="E35" s="17">
        <v>321</v>
      </c>
    </row>
    <row r="36" spans="1:5" x14ac:dyDescent="0.4">
      <c r="A36" s="16" t="s">
        <v>67</v>
      </c>
      <c r="B36" s="17">
        <v>13417</v>
      </c>
      <c r="C36" s="15"/>
      <c r="D36" s="14"/>
      <c r="E36" s="54"/>
    </row>
    <row r="37" spans="1:5" x14ac:dyDescent="0.4">
      <c r="A37" s="16" t="s">
        <v>68</v>
      </c>
      <c r="B37" s="17">
        <v>1472981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6332255</v>
      </c>
      <c r="C39" s="15"/>
      <c r="D39" s="16" t="s">
        <v>70</v>
      </c>
      <c r="E39" s="54">
        <v>61.2568571428571</v>
      </c>
    </row>
    <row r="40" spans="1:5" x14ac:dyDescent="0.4">
      <c r="A40" s="16" t="s">
        <v>71</v>
      </c>
      <c r="B40" s="17">
        <v>160956</v>
      </c>
      <c r="C40" s="15"/>
      <c r="D40" s="16" t="s">
        <v>72</v>
      </c>
      <c r="E40" s="17">
        <v>2286.3142857142898</v>
      </c>
    </row>
    <row r="41" spans="1:5" x14ac:dyDescent="0.4">
      <c r="A41" s="14" t="s">
        <v>73</v>
      </c>
      <c r="B41" s="17">
        <v>6493211</v>
      </c>
      <c r="C41" s="15"/>
      <c r="D41" s="16" t="s">
        <v>74</v>
      </c>
      <c r="E41" s="21">
        <v>299</v>
      </c>
    </row>
    <row r="42" spans="1:5" x14ac:dyDescent="0.4">
      <c r="A42" s="16"/>
      <c r="B42" s="17"/>
      <c r="C42" s="15"/>
      <c r="D42" s="16" t="s">
        <v>75</v>
      </c>
      <c r="E42" s="54">
        <v>14.742857142857099</v>
      </c>
    </row>
    <row r="43" spans="1:5" x14ac:dyDescent="0.4">
      <c r="A43" s="14" t="s">
        <v>76</v>
      </c>
      <c r="B43" s="17">
        <v>-5020230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28</v>
      </c>
    </row>
    <row r="45" spans="1:5" x14ac:dyDescent="0.4">
      <c r="A45" s="16" t="s">
        <v>78</v>
      </c>
      <c r="B45" s="17">
        <v>31449362.2285714</v>
      </c>
      <c r="C45" s="15"/>
      <c r="D45" s="15" t="s">
        <v>79</v>
      </c>
      <c r="E45" s="15">
        <v>35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B56" s="15"/>
      <c r="C56" s="15"/>
      <c r="D56" s="15"/>
      <c r="E56" s="15"/>
    </row>
  </sheetData>
  <mergeCells count="3">
    <mergeCell ref="A4:E4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143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108</v>
      </c>
      <c r="B6" s="28">
        <v>2361263</v>
      </c>
      <c r="C6" s="28">
        <v>109175</v>
      </c>
      <c r="D6" s="28">
        <v>108919</v>
      </c>
      <c r="E6" s="28">
        <v>236</v>
      </c>
      <c r="F6" s="28">
        <v>20</v>
      </c>
      <c r="G6" s="29">
        <v>21.63</v>
      </c>
    </row>
    <row r="7" spans="1:7" ht="13.5" customHeight="1" x14ac:dyDescent="0.4">
      <c r="A7" s="27" t="s">
        <v>110</v>
      </c>
      <c r="B7" s="28">
        <v>762845</v>
      </c>
      <c r="C7" s="28">
        <v>87927</v>
      </c>
      <c r="D7" s="28">
        <v>62106</v>
      </c>
      <c r="E7" s="28">
        <v>24882</v>
      </c>
      <c r="F7" s="28">
        <v>938</v>
      </c>
      <c r="G7" s="29">
        <v>8.68</v>
      </c>
    </row>
    <row r="8" spans="1:7" ht="13.5" customHeight="1" x14ac:dyDescent="0.4">
      <c r="A8" s="27" t="s">
        <v>109</v>
      </c>
      <c r="B8" s="28">
        <v>672093</v>
      </c>
      <c r="C8" s="28">
        <v>38994</v>
      </c>
      <c r="D8" s="28">
        <v>38699</v>
      </c>
      <c r="E8" s="28">
        <v>294</v>
      </c>
      <c r="F8" s="28">
        <v>0</v>
      </c>
      <c r="G8" s="29">
        <v>17.239999999999998</v>
      </c>
    </row>
    <row r="9" spans="1:7" ht="13.5" customHeight="1" x14ac:dyDescent="0.4">
      <c r="A9" s="27" t="s">
        <v>162</v>
      </c>
      <c r="B9" s="28">
        <v>645435</v>
      </c>
      <c r="C9" s="28">
        <v>22105</v>
      </c>
      <c r="D9" s="28">
        <v>22105</v>
      </c>
      <c r="E9" s="28">
        <v>0</v>
      </c>
      <c r="F9" s="28">
        <v>0</v>
      </c>
      <c r="G9" s="29">
        <v>29.2</v>
      </c>
    </row>
    <row r="10" spans="1:7" ht="13.5" customHeight="1" x14ac:dyDescent="0.4">
      <c r="A10" s="27" t="s">
        <v>111</v>
      </c>
      <c r="B10" s="28">
        <v>268708</v>
      </c>
      <c r="C10" s="28">
        <v>6428</v>
      </c>
      <c r="D10" s="28">
        <v>4133</v>
      </c>
      <c r="E10" s="28">
        <v>419</v>
      </c>
      <c r="F10" s="28">
        <v>1876</v>
      </c>
      <c r="G10" s="29">
        <v>41.8</v>
      </c>
    </row>
    <row r="11" spans="1:7" ht="13.5" customHeight="1" x14ac:dyDescent="0.4">
      <c r="A11" s="27" t="s">
        <v>114</v>
      </c>
      <c r="B11" s="28">
        <v>231918</v>
      </c>
      <c r="C11" s="28">
        <v>21775</v>
      </c>
      <c r="D11" s="28">
        <v>20097</v>
      </c>
      <c r="E11" s="28">
        <v>51</v>
      </c>
      <c r="F11" s="28">
        <v>1627</v>
      </c>
      <c r="G11" s="29">
        <v>10.65</v>
      </c>
    </row>
    <row r="12" spans="1:7" ht="13.5" customHeight="1" x14ac:dyDescent="0.4">
      <c r="A12" s="27" t="s">
        <v>154</v>
      </c>
      <c r="B12" s="28">
        <v>56704</v>
      </c>
      <c r="C12" s="28">
        <v>333</v>
      </c>
      <c r="D12" s="28">
        <v>322</v>
      </c>
      <c r="E12" s="28">
        <v>10</v>
      </c>
      <c r="F12" s="28">
        <v>1</v>
      </c>
      <c r="G12" s="29">
        <v>170.21</v>
      </c>
    </row>
    <row r="13" spans="1:7" ht="13.5" customHeight="1" x14ac:dyDescent="0.4">
      <c r="A13" s="27" t="s">
        <v>116</v>
      </c>
      <c r="B13" s="28">
        <v>19346</v>
      </c>
      <c r="C13" s="28">
        <v>1988</v>
      </c>
      <c r="D13" s="28">
        <v>1983</v>
      </c>
      <c r="E13" s="28">
        <v>2</v>
      </c>
      <c r="F13" s="28">
        <v>3</v>
      </c>
      <c r="G13" s="29">
        <v>9.73</v>
      </c>
    </row>
    <row r="14" spans="1:7" ht="13.5" customHeight="1" x14ac:dyDescent="0.4">
      <c r="A14" s="27" t="s">
        <v>155</v>
      </c>
      <c r="B14" s="28">
        <v>18629</v>
      </c>
      <c r="C14" s="28">
        <v>1621</v>
      </c>
      <c r="D14" s="28">
        <v>816</v>
      </c>
      <c r="E14" s="28">
        <v>788</v>
      </c>
      <c r="F14" s="28">
        <v>17</v>
      </c>
      <c r="G14" s="29">
        <v>11.49</v>
      </c>
    </row>
    <row r="15" spans="1:7" ht="13.5" customHeight="1" x14ac:dyDescent="0.4">
      <c r="A15" s="27" t="s">
        <v>160</v>
      </c>
      <c r="B15" s="28">
        <v>1410</v>
      </c>
      <c r="C15" s="28">
        <v>32</v>
      </c>
      <c r="D15" s="28">
        <v>32</v>
      </c>
      <c r="E15" s="28">
        <v>0</v>
      </c>
      <c r="F15" s="28">
        <v>0</v>
      </c>
      <c r="G15" s="29">
        <v>44.61</v>
      </c>
    </row>
    <row r="16" spans="1:7" ht="13.5" customHeight="1" x14ac:dyDescent="0.4">
      <c r="A16" s="27" t="s">
        <v>112</v>
      </c>
      <c r="B16" s="28">
        <v>164</v>
      </c>
      <c r="C16" s="28">
        <v>63</v>
      </c>
      <c r="D16" s="28">
        <v>29</v>
      </c>
      <c r="E16" s="28">
        <v>34</v>
      </c>
      <c r="F16" s="28">
        <v>0</v>
      </c>
      <c r="G16" s="29">
        <v>2.62</v>
      </c>
    </row>
    <row r="17" spans="1:7" ht="13.5" customHeight="1" thickBot="1" x14ac:dyDescent="0.45">
      <c r="A17" s="46" t="s">
        <v>124</v>
      </c>
      <c r="B17" s="47">
        <v>5038515</v>
      </c>
      <c r="C17" s="47">
        <v>290441</v>
      </c>
      <c r="D17" s="47">
        <v>259242</v>
      </c>
      <c r="E17" s="47">
        <v>26715</v>
      </c>
      <c r="F17" s="47">
        <v>4485</v>
      </c>
      <c r="G17" s="48">
        <v>17.350000000000001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1"/>
      <c r="B23" s="57"/>
    </row>
    <row r="24" spans="1:7" x14ac:dyDescent="0.4">
      <c r="B24" s="57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24" t="s">
        <v>26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53"/>
      <c r="B3" s="25"/>
      <c r="C3" s="25"/>
      <c r="D3" s="25"/>
      <c r="E3" s="25"/>
    </row>
    <row r="4" spans="1:5" ht="15.5" x14ac:dyDescent="0.4">
      <c r="A4" s="62" t="s">
        <v>85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15</v>
      </c>
      <c r="B7" s="15"/>
      <c r="C7" s="15"/>
      <c r="D7" s="15"/>
      <c r="E7" s="15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4192563.7037037001</v>
      </c>
      <c r="C12" s="15"/>
      <c r="D12" s="16" t="s">
        <v>38</v>
      </c>
      <c r="E12" s="17">
        <v>1482171.4722222199</v>
      </c>
    </row>
    <row r="13" spans="1:5" x14ac:dyDescent="0.4">
      <c r="A13" s="16"/>
      <c r="B13" s="17"/>
      <c r="C13" s="15"/>
      <c r="D13" s="16" t="s">
        <v>39</v>
      </c>
      <c r="E13" s="17">
        <v>3542466.8055555602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790775.97222222202</v>
      </c>
    </row>
    <row r="15" spans="1:5" x14ac:dyDescent="0.4">
      <c r="A15" s="16" t="s">
        <v>42</v>
      </c>
      <c r="B15" s="17">
        <v>93463.157407407401</v>
      </c>
      <c r="C15" s="15"/>
      <c r="D15" s="14" t="s">
        <v>43</v>
      </c>
      <c r="E15" s="17">
        <v>5815414.25</v>
      </c>
    </row>
    <row r="16" spans="1:5" x14ac:dyDescent="0.4">
      <c r="A16" s="16" t="s">
        <v>123</v>
      </c>
      <c r="B16" s="18">
        <v>54768.583333333299</v>
      </c>
      <c r="C16" s="15"/>
      <c r="D16" s="14"/>
      <c r="E16" s="17"/>
    </row>
    <row r="17" spans="1:5" x14ac:dyDescent="0.4">
      <c r="A17" s="16" t="s">
        <v>44</v>
      </c>
      <c r="B17" s="17">
        <v>1432509.0277777801</v>
      </c>
      <c r="C17" s="15"/>
      <c r="D17" s="16" t="s">
        <v>45</v>
      </c>
      <c r="E17" s="17">
        <v>232565.38888888899</v>
      </c>
    </row>
    <row r="18" spans="1:5" x14ac:dyDescent="0.4">
      <c r="A18" s="16" t="s">
        <v>46</v>
      </c>
      <c r="B18" s="17">
        <v>36240.638888888898</v>
      </c>
      <c r="C18" s="15"/>
      <c r="D18" s="16" t="s">
        <v>47</v>
      </c>
      <c r="E18" s="17">
        <v>523208.55555555603</v>
      </c>
    </row>
    <row r="19" spans="1:5" x14ac:dyDescent="0.4">
      <c r="A19" s="16" t="s">
        <v>48</v>
      </c>
      <c r="B19" s="17">
        <v>16945.240740740701</v>
      </c>
      <c r="C19" s="15"/>
      <c r="D19" s="14" t="s">
        <v>49</v>
      </c>
      <c r="E19" s="17">
        <v>755773.94444444496</v>
      </c>
    </row>
    <row r="20" spans="1:5" x14ac:dyDescent="0.4">
      <c r="A20" s="16" t="s">
        <v>50</v>
      </c>
      <c r="B20" s="17">
        <v>10346.851851851899</v>
      </c>
      <c r="C20" s="15"/>
      <c r="D20" s="16"/>
      <c r="E20" s="17"/>
    </row>
    <row r="21" spans="1:5" x14ac:dyDescent="0.4">
      <c r="A21" s="16" t="s">
        <v>51</v>
      </c>
      <c r="B21" s="17">
        <v>378044.5</v>
      </c>
      <c r="C21" s="15"/>
      <c r="D21" s="14" t="s">
        <v>52</v>
      </c>
      <c r="E21" s="17">
        <v>6571188.1944444403</v>
      </c>
    </row>
    <row r="22" spans="1:5" x14ac:dyDescent="0.4">
      <c r="A22" s="16" t="s">
        <v>53</v>
      </c>
      <c r="B22" s="17">
        <v>64168.166666666701</v>
      </c>
      <c r="C22" s="15"/>
      <c r="D22" s="16"/>
      <c r="E22" s="17"/>
    </row>
    <row r="23" spans="1:5" x14ac:dyDescent="0.4">
      <c r="A23" s="16" t="s">
        <v>54</v>
      </c>
      <c r="B23" s="17">
        <v>798255.65740740695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19957.638888888901</v>
      </c>
      <c r="C24" s="15"/>
      <c r="D24" s="16" t="s">
        <v>57</v>
      </c>
      <c r="E24" s="17">
        <v>1300791.6944444401</v>
      </c>
    </row>
    <row r="25" spans="1:5" x14ac:dyDescent="0.4">
      <c r="A25" s="16" t="s">
        <v>58</v>
      </c>
      <c r="B25" s="17">
        <v>503424.27777777798</v>
      </c>
      <c r="C25" s="15"/>
      <c r="D25" s="14"/>
      <c r="E25" s="17"/>
    </row>
    <row r="26" spans="1:5" x14ac:dyDescent="0.4">
      <c r="A26" s="16" t="s">
        <v>59</v>
      </c>
      <c r="B26" s="17">
        <v>181685.296296296</v>
      </c>
      <c r="C26" s="15"/>
      <c r="D26" s="16" t="s">
        <v>32</v>
      </c>
      <c r="E26" s="17">
        <v>4381353.1666666698</v>
      </c>
    </row>
    <row r="27" spans="1:5" x14ac:dyDescent="0.4">
      <c r="A27" s="16" t="s">
        <v>60</v>
      </c>
      <c r="B27" s="17">
        <v>83722.712962963007</v>
      </c>
      <c r="C27" s="15"/>
      <c r="D27" s="14"/>
      <c r="E27" s="17"/>
    </row>
    <row r="28" spans="1:5" x14ac:dyDescent="0.4">
      <c r="A28" s="16" t="s">
        <v>61</v>
      </c>
      <c r="B28" s="17">
        <v>5155.4166666666697</v>
      </c>
      <c r="C28" s="15"/>
      <c r="D28" s="16" t="s">
        <v>33</v>
      </c>
      <c r="E28" s="17">
        <v>889043.33333333302</v>
      </c>
    </row>
    <row r="29" spans="1:5" x14ac:dyDescent="0.4">
      <c r="A29" s="16" t="s">
        <v>62</v>
      </c>
      <c r="B29" s="17">
        <v>355498.77777777798</v>
      </c>
      <c r="C29" s="15"/>
      <c r="D29" s="14"/>
      <c r="E29" s="17"/>
    </row>
    <row r="30" spans="1:5" x14ac:dyDescent="0.4">
      <c r="A30" s="16" t="s">
        <v>122</v>
      </c>
      <c r="B30" s="17">
        <v>4034185.9444444398</v>
      </c>
      <c r="C30" s="15"/>
      <c r="D30" s="14" t="s">
        <v>34</v>
      </c>
      <c r="E30" s="17">
        <v>6571188.1944444403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158377.75925925901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246.638888888889</v>
      </c>
    </row>
    <row r="35" spans="1:5" x14ac:dyDescent="0.4">
      <c r="A35" s="14" t="s">
        <v>66</v>
      </c>
      <c r="B35" s="17">
        <v>3261.4722222222199</v>
      </c>
      <c r="C35" s="15"/>
      <c r="D35" s="14" t="s">
        <v>107</v>
      </c>
      <c r="E35" s="17">
        <v>210</v>
      </c>
    </row>
    <row r="36" spans="1:5" x14ac:dyDescent="0.4">
      <c r="A36" s="16" t="s">
        <v>67</v>
      </c>
      <c r="B36" s="17">
        <v>79.9166666666667</v>
      </c>
      <c r="C36" s="15"/>
      <c r="D36" s="14"/>
      <c r="E36" s="54"/>
    </row>
    <row r="37" spans="1:5" x14ac:dyDescent="0.4">
      <c r="A37" s="16" t="s">
        <v>68</v>
      </c>
      <c r="B37" s="17">
        <v>3341.3888888888901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150303.055555556</v>
      </c>
      <c r="C39" s="15"/>
      <c r="D39" s="16" t="s">
        <v>70</v>
      </c>
      <c r="E39" s="54">
        <v>17.038611111111098</v>
      </c>
    </row>
    <row r="40" spans="1:5" x14ac:dyDescent="0.4">
      <c r="A40" s="16" t="s">
        <v>71</v>
      </c>
      <c r="B40" s="17">
        <v>692</v>
      </c>
      <c r="C40" s="15"/>
      <c r="D40" s="16" t="s">
        <v>72</v>
      </c>
      <c r="E40" s="56">
        <v>298.625</v>
      </c>
    </row>
    <row r="41" spans="1:5" x14ac:dyDescent="0.4">
      <c r="A41" s="14" t="s">
        <v>73</v>
      </c>
      <c r="B41" s="17">
        <v>150995.055555556</v>
      </c>
      <c r="C41" s="15"/>
      <c r="D41" s="16" t="s">
        <v>74</v>
      </c>
      <c r="E41" s="56">
        <v>57.388059701492502</v>
      </c>
    </row>
    <row r="42" spans="1:5" x14ac:dyDescent="0.4">
      <c r="A42" s="16"/>
      <c r="B42" s="17"/>
      <c r="C42" s="15"/>
      <c r="D42" s="16" t="s">
        <v>75</v>
      </c>
      <c r="E42" s="54">
        <v>25.675925925925899</v>
      </c>
    </row>
    <row r="43" spans="1:5" x14ac:dyDescent="0.4">
      <c r="A43" s="14" t="s">
        <v>76</v>
      </c>
      <c r="B43" s="17">
        <v>-147653.66666666701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17</v>
      </c>
    </row>
    <row r="45" spans="1:5" x14ac:dyDescent="0.4">
      <c r="A45" s="16" t="s">
        <v>78</v>
      </c>
      <c r="B45" s="17">
        <v>10724.0925925926</v>
      </c>
      <c r="C45" s="15"/>
      <c r="D45" s="15" t="s">
        <v>79</v>
      </c>
      <c r="E45" s="15">
        <v>108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A56" s="15"/>
      <c r="B56" s="15"/>
      <c r="C56" s="15"/>
      <c r="D56" s="15"/>
      <c r="E56" s="15"/>
    </row>
    <row r="57" spans="1:5" x14ac:dyDescent="0.4">
      <c r="A57" s="15"/>
      <c r="B57" s="15"/>
      <c r="C57" s="15"/>
      <c r="D57" s="15"/>
      <c r="E57" s="15"/>
    </row>
    <row r="58" spans="1:5" x14ac:dyDescent="0.4">
      <c r="A58" s="15"/>
      <c r="B58" s="15"/>
      <c r="C58" s="15"/>
      <c r="D58" s="15"/>
      <c r="E58" s="15"/>
    </row>
    <row r="59" spans="1:5" x14ac:dyDescent="0.4">
      <c r="A59" s="15"/>
      <c r="B59" s="15"/>
      <c r="C59" s="15"/>
      <c r="D59" s="15"/>
      <c r="E59" s="15"/>
    </row>
    <row r="60" spans="1:5" x14ac:dyDescent="0.4">
      <c r="A60" s="15"/>
      <c r="B60" s="15"/>
      <c r="C60" s="15"/>
      <c r="D60" s="15"/>
      <c r="E60" s="15"/>
    </row>
    <row r="61" spans="1:5" x14ac:dyDescent="0.4">
      <c r="A61" s="15"/>
      <c r="B61" s="15"/>
      <c r="C61" s="15"/>
      <c r="D61" s="15"/>
      <c r="E61" s="15"/>
    </row>
    <row r="62" spans="1:5" x14ac:dyDescent="0.4">
      <c r="A62" s="15"/>
      <c r="B62" s="15"/>
      <c r="C62" s="15"/>
      <c r="D62" s="15"/>
      <c r="E62" s="15"/>
    </row>
    <row r="63" spans="1:5" x14ac:dyDescent="0.4">
      <c r="A63" s="15"/>
      <c r="B63" s="15"/>
      <c r="C63" s="15"/>
      <c r="D63" s="15"/>
      <c r="E63" s="15"/>
    </row>
    <row r="64" spans="1:5" x14ac:dyDescent="0.4">
      <c r="A64" s="15"/>
      <c r="B64" s="15"/>
      <c r="C64" s="15"/>
      <c r="D64" s="15"/>
      <c r="E64" s="15"/>
    </row>
    <row r="65" spans="1:5" x14ac:dyDescent="0.4">
      <c r="A65" s="15"/>
      <c r="B65" s="15"/>
      <c r="C65" s="15"/>
      <c r="D65" s="15"/>
      <c r="E65" s="15"/>
    </row>
    <row r="66" spans="1:5" x14ac:dyDescent="0.4">
      <c r="A66" s="15"/>
      <c r="B66" s="15"/>
      <c r="C66" s="15"/>
      <c r="D66" s="15"/>
      <c r="E66" s="15"/>
    </row>
    <row r="67" spans="1:5" x14ac:dyDescent="0.4">
      <c r="A67" s="15"/>
      <c r="B67" s="15"/>
      <c r="C67" s="15"/>
      <c r="D67" s="15"/>
      <c r="E67" s="15"/>
    </row>
    <row r="68" spans="1:5" x14ac:dyDescent="0.4">
      <c r="A68" s="15"/>
      <c r="B68" s="15"/>
      <c r="C68" s="15"/>
      <c r="D68" s="15"/>
      <c r="E68" s="15"/>
    </row>
    <row r="69" spans="1:5" x14ac:dyDescent="0.4">
      <c r="A69" s="15"/>
      <c r="B69" s="15"/>
      <c r="C69" s="15"/>
      <c r="D69" s="15"/>
      <c r="E69" s="15"/>
    </row>
    <row r="70" spans="1:5" x14ac:dyDescent="0.4">
      <c r="A70" s="15"/>
      <c r="B70" s="15"/>
      <c r="C70" s="15"/>
      <c r="D70" s="15"/>
      <c r="E70" s="15"/>
    </row>
    <row r="71" spans="1:5" x14ac:dyDescent="0.4">
      <c r="A71" s="15"/>
      <c r="B71" s="15"/>
      <c r="C71" s="15"/>
      <c r="D71" s="15"/>
      <c r="E71" s="15"/>
    </row>
    <row r="72" spans="1:5" x14ac:dyDescent="0.4">
      <c r="A72" s="15"/>
      <c r="B72" s="15"/>
      <c r="C72" s="15"/>
      <c r="D72" s="15"/>
      <c r="E72" s="15"/>
    </row>
    <row r="73" spans="1:5" x14ac:dyDescent="0.4">
      <c r="A73" s="15"/>
      <c r="B73" s="15"/>
      <c r="C73" s="15"/>
      <c r="D73" s="15"/>
      <c r="E73" s="15"/>
    </row>
    <row r="74" spans="1:5" x14ac:dyDescent="0.4">
      <c r="B74" s="15"/>
      <c r="C74" s="15"/>
      <c r="D74" s="15"/>
      <c r="E74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4.5" x14ac:dyDescent="0.4"/>
  <cols>
    <col min="1" max="1" width="29.453125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144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162</v>
      </c>
      <c r="B6" s="28">
        <v>324568</v>
      </c>
      <c r="C6" s="28">
        <v>4909</v>
      </c>
      <c r="D6" s="28">
        <v>553</v>
      </c>
      <c r="E6" s="28">
        <v>4356</v>
      </c>
      <c r="F6" s="28">
        <v>0</v>
      </c>
      <c r="G6" s="29">
        <v>66.12</v>
      </c>
    </row>
    <row r="7" spans="1:7" ht="13.5" customHeight="1" x14ac:dyDescent="0.4">
      <c r="A7" s="27" t="s">
        <v>154</v>
      </c>
      <c r="B7" s="28">
        <v>26638</v>
      </c>
      <c r="C7" s="28">
        <v>850</v>
      </c>
      <c r="D7" s="28">
        <v>2</v>
      </c>
      <c r="E7" s="28">
        <v>841</v>
      </c>
      <c r="F7" s="28">
        <v>8</v>
      </c>
      <c r="G7" s="29">
        <v>31.33</v>
      </c>
    </row>
    <row r="8" spans="1:7" ht="13.5" customHeight="1" x14ac:dyDescent="0.4">
      <c r="A8" s="27" t="s">
        <v>108</v>
      </c>
      <c r="B8" s="28">
        <v>26366</v>
      </c>
      <c r="C8" s="28">
        <v>1215</v>
      </c>
      <c r="D8" s="28">
        <v>366</v>
      </c>
      <c r="E8" s="28">
        <v>843</v>
      </c>
      <c r="F8" s="28">
        <v>6</v>
      </c>
      <c r="G8" s="29">
        <v>21.71</v>
      </c>
    </row>
    <row r="9" spans="1:7" ht="13.5" customHeight="1" x14ac:dyDescent="0.4">
      <c r="A9" s="27" t="s">
        <v>155</v>
      </c>
      <c r="B9" s="28">
        <v>23903</v>
      </c>
      <c r="C9" s="28">
        <v>1743</v>
      </c>
      <c r="D9" s="28">
        <v>12</v>
      </c>
      <c r="E9" s="28">
        <v>1725</v>
      </c>
      <c r="F9" s="28">
        <v>6</v>
      </c>
      <c r="G9" s="29">
        <v>13.71</v>
      </c>
    </row>
    <row r="10" spans="1:7" ht="13.5" customHeight="1" x14ac:dyDescent="0.4">
      <c r="A10" s="27" t="s">
        <v>110</v>
      </c>
      <c r="B10" s="28">
        <v>20269</v>
      </c>
      <c r="C10" s="28">
        <v>2502</v>
      </c>
      <c r="D10" s="28">
        <v>58</v>
      </c>
      <c r="E10" s="28">
        <v>2426</v>
      </c>
      <c r="F10" s="28">
        <v>18</v>
      </c>
      <c r="G10" s="29">
        <v>8.1</v>
      </c>
    </row>
    <row r="11" spans="1:7" ht="13.5" customHeight="1" x14ac:dyDescent="0.4">
      <c r="A11" s="27" t="s">
        <v>157</v>
      </c>
      <c r="B11" s="28">
        <v>7497</v>
      </c>
      <c r="C11" s="28">
        <v>78</v>
      </c>
      <c r="D11" s="28">
        <v>0</v>
      </c>
      <c r="E11" s="28">
        <v>78</v>
      </c>
      <c r="F11" s="28">
        <v>0</v>
      </c>
      <c r="G11" s="29">
        <v>96.05</v>
      </c>
    </row>
    <row r="12" spans="1:7" ht="13.5" customHeight="1" x14ac:dyDescent="0.4">
      <c r="A12" s="27" t="s">
        <v>109</v>
      </c>
      <c r="B12" s="28">
        <v>4261</v>
      </c>
      <c r="C12" s="28">
        <v>335</v>
      </c>
      <c r="D12" s="28">
        <v>43</v>
      </c>
      <c r="E12" s="28">
        <v>291</v>
      </c>
      <c r="F12" s="28">
        <v>1</v>
      </c>
      <c r="G12" s="29">
        <v>12.72</v>
      </c>
    </row>
    <row r="13" spans="1:7" ht="13.5" customHeight="1" x14ac:dyDescent="0.4">
      <c r="A13" s="27" t="s">
        <v>113</v>
      </c>
      <c r="B13" s="28">
        <v>2179</v>
      </c>
      <c r="C13" s="28">
        <v>195</v>
      </c>
      <c r="D13" s="28">
        <v>0</v>
      </c>
      <c r="E13" s="28">
        <v>195</v>
      </c>
      <c r="F13" s="28">
        <v>0</v>
      </c>
      <c r="G13" s="29">
        <v>11.16</v>
      </c>
    </row>
    <row r="14" spans="1:7" ht="13.5" customHeight="1" x14ac:dyDescent="0.4">
      <c r="A14" s="27" t="s">
        <v>116</v>
      </c>
      <c r="B14" s="28">
        <v>1528</v>
      </c>
      <c r="C14" s="28">
        <v>68</v>
      </c>
      <c r="D14" s="28">
        <v>0</v>
      </c>
      <c r="E14" s="28">
        <v>68</v>
      </c>
      <c r="F14" s="28">
        <v>0</v>
      </c>
      <c r="G14" s="29">
        <v>22.48</v>
      </c>
    </row>
    <row r="15" spans="1:7" ht="13.5" customHeight="1" x14ac:dyDescent="0.4">
      <c r="A15" s="27" t="s">
        <v>158</v>
      </c>
      <c r="B15" s="28">
        <v>1464</v>
      </c>
      <c r="C15" s="28">
        <v>389</v>
      </c>
      <c r="D15" s="28">
        <v>389</v>
      </c>
      <c r="E15" s="28">
        <v>0</v>
      </c>
      <c r="F15" s="28">
        <v>0</v>
      </c>
      <c r="G15" s="29">
        <v>3.76</v>
      </c>
    </row>
    <row r="16" spans="1:7" ht="13.5" customHeight="1" x14ac:dyDescent="0.4">
      <c r="A16" s="27" t="s">
        <v>112</v>
      </c>
      <c r="B16" s="28">
        <v>664</v>
      </c>
      <c r="C16" s="28">
        <v>134</v>
      </c>
      <c r="D16" s="28">
        <v>1</v>
      </c>
      <c r="E16" s="28">
        <v>133</v>
      </c>
      <c r="F16" s="28">
        <v>0</v>
      </c>
      <c r="G16" s="29">
        <v>4.96</v>
      </c>
    </row>
    <row r="17" spans="1:7" ht="13.5" customHeight="1" thickBot="1" x14ac:dyDescent="0.45">
      <c r="A17" s="46" t="s">
        <v>124</v>
      </c>
      <c r="B17" s="47">
        <v>439337</v>
      </c>
      <c r="C17" s="47">
        <v>12419</v>
      </c>
      <c r="D17" s="47">
        <v>1425</v>
      </c>
      <c r="E17" s="47">
        <v>10955</v>
      </c>
      <c r="F17" s="47">
        <v>39</v>
      </c>
      <c r="G17" s="48">
        <v>35.380000000000003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24" t="s">
        <v>104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86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1" t="s">
        <v>18</v>
      </c>
      <c r="B7" s="12"/>
      <c r="C7" s="12"/>
      <c r="D7" s="12"/>
      <c r="E7" s="12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 t="s">
        <v>5</v>
      </c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1314269.2903225799</v>
      </c>
      <c r="C12" s="15"/>
      <c r="D12" s="16" t="s">
        <v>38</v>
      </c>
      <c r="E12" s="17">
        <v>962835.70967741904</v>
      </c>
    </row>
    <row r="13" spans="1:5" x14ac:dyDescent="0.4">
      <c r="A13" s="16"/>
      <c r="B13" s="17"/>
      <c r="C13" s="15"/>
      <c r="D13" s="16" t="s">
        <v>80</v>
      </c>
      <c r="E13" s="17">
        <v>411732.09677419398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171902.22580645201</v>
      </c>
    </row>
    <row r="15" spans="1:5" x14ac:dyDescent="0.4">
      <c r="A15" s="16" t="s">
        <v>42</v>
      </c>
      <c r="B15" s="17">
        <v>29100.6451612903</v>
      </c>
      <c r="C15" s="15"/>
      <c r="D15" s="14" t="s">
        <v>43</v>
      </c>
      <c r="E15" s="17">
        <v>1546470.0322580601</v>
      </c>
    </row>
    <row r="16" spans="1:5" x14ac:dyDescent="0.4">
      <c r="A16" s="16" t="s">
        <v>123</v>
      </c>
      <c r="B16" s="18">
        <v>17101.2903225806</v>
      </c>
      <c r="C16" s="15"/>
      <c r="D16" s="14"/>
      <c r="E16" s="17"/>
    </row>
    <row r="17" spans="1:5" x14ac:dyDescent="0.4">
      <c r="A17" s="16" t="s">
        <v>44</v>
      </c>
      <c r="B17" s="17">
        <v>603847.80645161297</v>
      </c>
      <c r="C17" s="15"/>
      <c r="D17" s="16" t="s">
        <v>45</v>
      </c>
      <c r="E17" s="17">
        <v>17631.548387096798</v>
      </c>
    </row>
    <row r="18" spans="1:5" x14ac:dyDescent="0.4">
      <c r="A18" s="16" t="s">
        <v>46</v>
      </c>
      <c r="B18" s="17">
        <v>7211.6774193548399</v>
      </c>
      <c r="C18" s="15"/>
      <c r="D18" s="16" t="s">
        <v>47</v>
      </c>
      <c r="E18" s="17">
        <v>377609.80645161303</v>
      </c>
    </row>
    <row r="19" spans="1:5" x14ac:dyDescent="0.4">
      <c r="A19" s="16" t="s">
        <v>48</v>
      </c>
      <c r="B19" s="17">
        <v>1544.8064516129</v>
      </c>
      <c r="C19" s="15"/>
      <c r="D19" s="14" t="s">
        <v>49</v>
      </c>
      <c r="E19" s="17">
        <v>395241.35483870999</v>
      </c>
    </row>
    <row r="20" spans="1:5" x14ac:dyDescent="0.4">
      <c r="A20" s="16" t="s">
        <v>50</v>
      </c>
      <c r="B20" s="17">
        <v>3092.16129032258</v>
      </c>
      <c r="C20" s="15"/>
      <c r="D20" s="16" t="s">
        <v>5</v>
      </c>
      <c r="E20" s="17"/>
    </row>
    <row r="21" spans="1:5" x14ac:dyDescent="0.4">
      <c r="A21" s="16" t="s">
        <v>51</v>
      </c>
      <c r="B21" s="17">
        <v>66718.290322580695</v>
      </c>
      <c r="C21" s="15"/>
      <c r="D21" s="14" t="s">
        <v>52</v>
      </c>
      <c r="E21" s="17">
        <v>1941711.3870967701</v>
      </c>
    </row>
    <row r="22" spans="1:5" x14ac:dyDescent="0.4">
      <c r="A22" s="16" t="s">
        <v>53</v>
      </c>
      <c r="B22" s="17">
        <v>0</v>
      </c>
      <c r="C22" s="15"/>
      <c r="D22" s="16" t="s">
        <v>5</v>
      </c>
      <c r="E22" s="17"/>
    </row>
    <row r="23" spans="1:5" x14ac:dyDescent="0.4">
      <c r="A23" s="16" t="s">
        <v>54</v>
      </c>
      <c r="B23" s="17">
        <v>76869.096774193502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8624.3548387096798</v>
      </c>
      <c r="C24" s="15"/>
      <c r="D24" s="16" t="s">
        <v>57</v>
      </c>
      <c r="E24" s="17">
        <v>1508077.4838709701</v>
      </c>
    </row>
    <row r="25" spans="1:5" x14ac:dyDescent="0.4">
      <c r="A25" s="16" t="s">
        <v>58</v>
      </c>
      <c r="B25" s="17">
        <v>108321.935483871</v>
      </c>
      <c r="C25" s="15"/>
      <c r="D25" s="14" t="s">
        <v>5</v>
      </c>
      <c r="E25" s="17"/>
    </row>
    <row r="26" spans="1:5" x14ac:dyDescent="0.4">
      <c r="A26" s="16" t="s">
        <v>59</v>
      </c>
      <c r="B26" s="17">
        <v>74443.580645161303</v>
      </c>
      <c r="C26" s="15"/>
      <c r="D26" s="16" t="s">
        <v>32</v>
      </c>
      <c r="E26" s="17">
        <v>331936.129032258</v>
      </c>
    </row>
    <row r="27" spans="1:5" x14ac:dyDescent="0.4">
      <c r="A27" s="16" t="s">
        <v>60</v>
      </c>
      <c r="B27" s="17">
        <v>37293.419354838697</v>
      </c>
      <c r="C27" s="15"/>
      <c r="D27" s="14" t="s">
        <v>5</v>
      </c>
      <c r="E27" s="17"/>
    </row>
    <row r="28" spans="1:5" x14ac:dyDescent="0.4">
      <c r="A28" s="16" t="s">
        <v>61</v>
      </c>
      <c r="B28" s="17">
        <v>557</v>
      </c>
      <c r="C28" s="15"/>
      <c r="D28" s="16" t="s">
        <v>33</v>
      </c>
      <c r="E28" s="17">
        <v>101697.774193548</v>
      </c>
    </row>
    <row r="29" spans="1:5" x14ac:dyDescent="0.4">
      <c r="A29" s="16" t="s">
        <v>62</v>
      </c>
      <c r="B29" s="17">
        <v>106544.64516129</v>
      </c>
      <c r="C29" s="15"/>
      <c r="D29" s="14" t="s">
        <v>5</v>
      </c>
      <c r="E29" s="17"/>
    </row>
    <row r="30" spans="1:5" x14ac:dyDescent="0.4">
      <c r="A30" s="16" t="s">
        <v>122</v>
      </c>
      <c r="B30" s="17">
        <v>1141270.7096774201</v>
      </c>
      <c r="C30" s="15"/>
      <c r="D30" s="14" t="s">
        <v>34</v>
      </c>
      <c r="E30" s="17">
        <v>1941711.3870967701</v>
      </c>
    </row>
    <row r="31" spans="1:5" x14ac:dyDescent="0.4">
      <c r="A31" s="14"/>
      <c r="B31" s="17"/>
      <c r="C31" s="15"/>
      <c r="D31" s="14" t="s">
        <v>5</v>
      </c>
      <c r="E31" s="17"/>
    </row>
    <row r="32" spans="1:5" x14ac:dyDescent="0.4">
      <c r="A32" s="16" t="s">
        <v>63</v>
      </c>
      <c r="B32" s="17">
        <v>172998.58064516101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 t="s">
        <v>5</v>
      </c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88.806451612903203</v>
      </c>
    </row>
    <row r="35" spans="1:5" x14ac:dyDescent="0.4">
      <c r="A35" s="14" t="s">
        <v>66</v>
      </c>
      <c r="B35" s="17">
        <v>3216.5161290322599</v>
      </c>
      <c r="C35" s="15"/>
      <c r="D35" s="14" t="s">
        <v>107</v>
      </c>
      <c r="E35" s="17">
        <v>73.0322580645161</v>
      </c>
    </row>
    <row r="36" spans="1:5" x14ac:dyDescent="0.4">
      <c r="A36" s="16" t="s">
        <v>67</v>
      </c>
      <c r="B36" s="17">
        <v>0</v>
      </c>
      <c r="C36" s="15"/>
      <c r="D36" s="14" t="s">
        <v>5</v>
      </c>
      <c r="E36" s="54"/>
    </row>
    <row r="37" spans="1:5" x14ac:dyDescent="0.4">
      <c r="A37" s="16" t="s">
        <v>68</v>
      </c>
      <c r="B37" s="17">
        <v>3216.5161290322599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 t="s">
        <v>5</v>
      </c>
      <c r="E38" s="58"/>
    </row>
    <row r="39" spans="1:5" x14ac:dyDescent="0.4">
      <c r="A39" s="14" t="s">
        <v>69</v>
      </c>
      <c r="B39" s="17">
        <v>12776.8064516129</v>
      </c>
      <c r="C39" s="15"/>
      <c r="D39" s="16" t="s">
        <v>70</v>
      </c>
      <c r="E39" s="54">
        <v>9.1267741935483908</v>
      </c>
    </row>
    <row r="40" spans="1:5" x14ac:dyDescent="0.4">
      <c r="A40" s="16" t="s">
        <v>71</v>
      </c>
      <c r="B40" s="17">
        <v>0</v>
      </c>
      <c r="C40" s="15"/>
      <c r="D40" s="16" t="s">
        <v>72</v>
      </c>
      <c r="E40" s="21" t="s">
        <v>128</v>
      </c>
    </row>
    <row r="41" spans="1:5" x14ac:dyDescent="0.4">
      <c r="A41" s="14" t="s">
        <v>73</v>
      </c>
      <c r="B41" s="17">
        <v>12776.8064516129</v>
      </c>
      <c r="C41" s="15"/>
      <c r="D41" s="16" t="s">
        <v>74</v>
      </c>
      <c r="E41" s="17">
        <v>9.3529411764705905</v>
      </c>
    </row>
    <row r="42" spans="1:5" x14ac:dyDescent="0.4">
      <c r="A42" s="16"/>
      <c r="B42" s="17"/>
      <c r="C42" s="15"/>
      <c r="D42" s="16" t="s">
        <v>75</v>
      </c>
      <c r="E42" s="54">
        <v>27.677419354838701</v>
      </c>
    </row>
    <row r="43" spans="1:5" x14ac:dyDescent="0.4">
      <c r="A43" s="14" t="s">
        <v>76</v>
      </c>
      <c r="B43" s="17">
        <v>-9560.2903225806494</v>
      </c>
      <c r="C43" s="15"/>
      <c r="D43" s="15" t="s">
        <v>5</v>
      </c>
      <c r="E43" s="15"/>
    </row>
    <row r="44" spans="1:5" x14ac:dyDescent="0.4">
      <c r="A44" s="16"/>
      <c r="B44" s="17"/>
      <c r="C44" s="15"/>
      <c r="D44" s="15" t="s">
        <v>77</v>
      </c>
      <c r="E44" s="15">
        <v>4</v>
      </c>
    </row>
    <row r="45" spans="1:5" x14ac:dyDescent="0.4">
      <c r="A45" s="16" t="s">
        <v>78</v>
      </c>
      <c r="B45" s="17">
        <v>163438.29032258099</v>
      </c>
      <c r="C45" s="15"/>
      <c r="D45" s="15" t="s">
        <v>79</v>
      </c>
      <c r="E45" s="15">
        <v>31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B54" s="15"/>
      <c r="C54" s="15"/>
      <c r="D54" s="15"/>
      <c r="E54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78" t="s">
        <v>145</v>
      </c>
      <c r="B2" s="78"/>
      <c r="C2" s="78"/>
      <c r="D2" s="78"/>
      <c r="E2" s="78"/>
      <c r="F2" s="78"/>
      <c r="G2" s="78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113</v>
      </c>
      <c r="B6" s="28">
        <v>20843</v>
      </c>
      <c r="C6" s="28">
        <v>2358</v>
      </c>
      <c r="D6" s="28">
        <v>792</v>
      </c>
      <c r="E6" s="28">
        <v>1566</v>
      </c>
      <c r="F6" s="28">
        <f>C6-E6-D6</f>
        <v>0</v>
      </c>
      <c r="G6" s="29">
        <v>8.84</v>
      </c>
    </row>
    <row r="7" spans="1:7" ht="13.5" customHeight="1" x14ac:dyDescent="0.4">
      <c r="A7" s="27" t="s">
        <v>163</v>
      </c>
      <c r="B7" s="28">
        <v>6637</v>
      </c>
      <c r="C7" s="28">
        <v>685</v>
      </c>
      <c r="D7" s="28">
        <v>15</v>
      </c>
      <c r="E7" s="28">
        <v>671</v>
      </c>
      <c r="F7" s="28">
        <v>0</v>
      </c>
      <c r="G7" s="29">
        <v>9.68</v>
      </c>
    </row>
    <row r="8" spans="1:7" ht="13.5" customHeight="1" x14ac:dyDescent="0.4">
      <c r="A8" s="27" t="s">
        <v>158</v>
      </c>
      <c r="B8" s="28">
        <v>6496</v>
      </c>
      <c r="C8" s="28">
        <v>1946</v>
      </c>
      <c r="D8" s="28">
        <v>1920</v>
      </c>
      <c r="E8" s="28">
        <v>26</v>
      </c>
      <c r="F8" s="28">
        <f t="shared" ref="F8:F15" si="0">C8-E8-D8</f>
        <v>0</v>
      </c>
      <c r="G8" s="29">
        <v>3.34</v>
      </c>
    </row>
    <row r="9" spans="1:7" ht="13.5" customHeight="1" x14ac:dyDescent="0.4">
      <c r="A9" s="27" t="s">
        <v>108</v>
      </c>
      <c r="B9" s="28">
        <v>2389</v>
      </c>
      <c r="C9" s="28">
        <v>146</v>
      </c>
      <c r="D9" s="28">
        <v>146</v>
      </c>
      <c r="E9" s="28">
        <v>0</v>
      </c>
      <c r="F9" s="28">
        <f t="shared" si="0"/>
        <v>0</v>
      </c>
      <c r="G9" s="29">
        <v>16.329999999999998</v>
      </c>
    </row>
    <row r="10" spans="1:7" ht="13.5" customHeight="1" x14ac:dyDescent="0.4">
      <c r="A10" s="27" t="s">
        <v>110</v>
      </c>
      <c r="B10" s="28">
        <v>1210</v>
      </c>
      <c r="C10" s="28">
        <v>295</v>
      </c>
      <c r="D10" s="28">
        <v>158</v>
      </c>
      <c r="E10" s="28">
        <v>137</v>
      </c>
      <c r="F10" s="28">
        <f t="shared" si="0"/>
        <v>0</v>
      </c>
      <c r="G10" s="29">
        <v>4.0999999999999996</v>
      </c>
    </row>
    <row r="11" spans="1:7" ht="13.5" customHeight="1" x14ac:dyDescent="0.4">
      <c r="A11" s="27" t="s">
        <v>111</v>
      </c>
      <c r="B11" s="28">
        <v>595</v>
      </c>
      <c r="C11" s="28">
        <v>20</v>
      </c>
      <c r="D11" s="28">
        <v>20</v>
      </c>
      <c r="E11" s="28">
        <v>0</v>
      </c>
      <c r="F11" s="28">
        <f t="shared" si="0"/>
        <v>0</v>
      </c>
      <c r="G11" s="29">
        <v>29.59</v>
      </c>
    </row>
    <row r="12" spans="1:7" ht="13.5" customHeight="1" x14ac:dyDescent="0.4">
      <c r="A12" s="27" t="s">
        <v>164</v>
      </c>
      <c r="B12" s="28">
        <v>454</v>
      </c>
      <c r="C12" s="28">
        <v>119</v>
      </c>
      <c r="D12" s="28">
        <v>0</v>
      </c>
      <c r="E12" s="28">
        <v>119</v>
      </c>
      <c r="F12" s="28">
        <f t="shared" si="0"/>
        <v>0</v>
      </c>
      <c r="G12" s="29">
        <v>3.82</v>
      </c>
    </row>
    <row r="13" spans="1:7" ht="13.5" customHeight="1" x14ac:dyDescent="0.4">
      <c r="A13" s="27" t="s">
        <v>165</v>
      </c>
      <c r="B13" s="28">
        <v>382</v>
      </c>
      <c r="C13" s="28">
        <v>58</v>
      </c>
      <c r="D13" s="28">
        <v>0</v>
      </c>
      <c r="E13" s="28">
        <v>58</v>
      </c>
      <c r="F13" s="28">
        <f t="shared" si="0"/>
        <v>0</v>
      </c>
      <c r="G13" s="29">
        <v>6.61</v>
      </c>
    </row>
    <row r="14" spans="1:7" ht="13.5" customHeight="1" x14ac:dyDescent="0.4">
      <c r="A14" s="27" t="s">
        <v>109</v>
      </c>
      <c r="B14" s="28">
        <v>120</v>
      </c>
      <c r="C14" s="28">
        <v>15</v>
      </c>
      <c r="D14" s="28">
        <v>13</v>
      </c>
      <c r="E14" s="28">
        <v>2</v>
      </c>
      <c r="F14" s="28">
        <f t="shared" si="0"/>
        <v>0</v>
      </c>
      <c r="G14" s="29">
        <v>7.74</v>
      </c>
    </row>
    <row r="15" spans="1:7" ht="13.5" customHeight="1" x14ac:dyDescent="0.4">
      <c r="A15" s="27" t="s">
        <v>157</v>
      </c>
      <c r="B15" s="28">
        <v>115</v>
      </c>
      <c r="C15" s="28">
        <v>1</v>
      </c>
      <c r="D15" s="28">
        <v>0</v>
      </c>
      <c r="E15" s="28">
        <v>1</v>
      </c>
      <c r="F15" s="28">
        <f t="shared" si="0"/>
        <v>0</v>
      </c>
      <c r="G15" s="29">
        <v>228.06</v>
      </c>
    </row>
    <row r="16" spans="1:7" ht="13.5" customHeight="1" x14ac:dyDescent="0.4">
      <c r="A16" s="27" t="s">
        <v>112</v>
      </c>
      <c r="B16" s="28">
        <v>73</v>
      </c>
      <c r="C16" s="28">
        <v>6</v>
      </c>
      <c r="D16" s="28">
        <v>4</v>
      </c>
      <c r="E16" s="28">
        <v>3</v>
      </c>
      <c r="F16" s="28">
        <v>0</v>
      </c>
      <c r="G16" s="29">
        <v>11.88</v>
      </c>
    </row>
    <row r="17" spans="1:7" ht="13.5" customHeight="1" thickBot="1" x14ac:dyDescent="0.45">
      <c r="A17" s="46" t="s">
        <v>124</v>
      </c>
      <c r="B17" s="47">
        <v>39314</v>
      </c>
      <c r="C17" s="47">
        <v>5649</v>
      </c>
      <c r="D17" s="47">
        <v>3068</v>
      </c>
      <c r="E17" s="47">
        <v>2582</v>
      </c>
      <c r="F17" s="47">
        <f>SUM(F6:F16)</f>
        <v>0</v>
      </c>
      <c r="G17" s="48">
        <v>6.96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5" width="11.453125" style="15"/>
    <col min="6" max="16384" width="11.453125" style="13"/>
  </cols>
  <sheetData>
    <row r="1" spans="1:5" ht="15.5" x14ac:dyDescent="0.4">
      <c r="A1" s="24" t="s">
        <v>27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87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20</v>
      </c>
      <c r="B7" s="15"/>
      <c r="C7" s="15"/>
      <c r="D7" s="15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</row>
    <row r="10" spans="1:5" x14ac:dyDescent="0.4">
      <c r="A10" s="14"/>
      <c r="B10" s="15"/>
      <c r="C10" s="15"/>
      <c r="D10" s="14" t="s">
        <v>5</v>
      </c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8188099.7428571396</v>
      </c>
      <c r="C12" s="15"/>
      <c r="D12" s="16" t="s">
        <v>38</v>
      </c>
      <c r="E12" s="17">
        <v>27903524.399999999</v>
      </c>
    </row>
    <row r="13" spans="1:5" x14ac:dyDescent="0.4">
      <c r="A13" s="16"/>
      <c r="B13" s="17"/>
      <c r="C13" s="15"/>
      <c r="D13" s="16" t="s">
        <v>80</v>
      </c>
      <c r="E13" s="17">
        <v>5752600.9142857101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1413300.42857143</v>
      </c>
    </row>
    <row r="15" spans="1:5" x14ac:dyDescent="0.4">
      <c r="A15" s="16" t="s">
        <v>42</v>
      </c>
      <c r="B15" s="17">
        <v>179067.45714285699</v>
      </c>
      <c r="C15" s="15"/>
      <c r="D15" s="14" t="s">
        <v>43</v>
      </c>
      <c r="E15" s="17">
        <v>35069425.742857099</v>
      </c>
    </row>
    <row r="16" spans="1:5" x14ac:dyDescent="0.4">
      <c r="A16" s="16" t="s">
        <v>123</v>
      </c>
      <c r="B16" s="18">
        <v>105068.914285714</v>
      </c>
      <c r="C16" s="15"/>
      <c r="D16" s="14"/>
      <c r="E16" s="17"/>
    </row>
    <row r="17" spans="1:5" x14ac:dyDescent="0.4">
      <c r="A17" s="16" t="s">
        <v>44</v>
      </c>
      <c r="B17" s="17">
        <v>3029181.42857143</v>
      </c>
      <c r="C17" s="15"/>
      <c r="D17" s="16" t="s">
        <v>45</v>
      </c>
      <c r="E17" s="17">
        <v>625192.057142857</v>
      </c>
    </row>
    <row r="18" spans="1:5" x14ac:dyDescent="0.4">
      <c r="A18" s="16" t="s">
        <v>46</v>
      </c>
      <c r="B18" s="17">
        <v>65217.914285714302</v>
      </c>
      <c r="C18" s="15"/>
      <c r="D18" s="16" t="s">
        <v>47</v>
      </c>
      <c r="E18" s="17">
        <v>3746940.6</v>
      </c>
    </row>
    <row r="19" spans="1:5" x14ac:dyDescent="0.4">
      <c r="A19" s="16" t="s">
        <v>48</v>
      </c>
      <c r="B19" s="17">
        <v>30683.742857142901</v>
      </c>
      <c r="C19" s="15"/>
      <c r="D19" s="14" t="s">
        <v>49</v>
      </c>
      <c r="E19" s="17">
        <v>4372132.6571428599</v>
      </c>
    </row>
    <row r="20" spans="1:5" x14ac:dyDescent="0.4">
      <c r="A20" s="16" t="s">
        <v>50</v>
      </c>
      <c r="B20" s="17">
        <v>19338.428571428602</v>
      </c>
      <c r="C20" s="15"/>
      <c r="D20" s="16" t="s">
        <v>5</v>
      </c>
      <c r="E20" s="17"/>
    </row>
    <row r="21" spans="1:5" x14ac:dyDescent="0.4">
      <c r="A21" s="16" t="s">
        <v>51</v>
      </c>
      <c r="B21" s="17">
        <v>600237.42857142899</v>
      </c>
      <c r="C21" s="15"/>
      <c r="D21" s="14" t="s">
        <v>52</v>
      </c>
      <c r="E21" s="17">
        <v>39441558.399999999</v>
      </c>
    </row>
    <row r="22" spans="1:5" x14ac:dyDescent="0.4">
      <c r="A22" s="16" t="s">
        <v>53</v>
      </c>
      <c r="B22" s="17">
        <v>1060772.05714286</v>
      </c>
      <c r="C22" s="15"/>
      <c r="D22" s="16" t="s">
        <v>5</v>
      </c>
      <c r="E22" s="17"/>
    </row>
    <row r="23" spans="1:5" x14ac:dyDescent="0.4">
      <c r="A23" s="16" t="s">
        <v>54</v>
      </c>
      <c r="B23" s="17">
        <v>415199.74285714299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2897.4857142857099</v>
      </c>
      <c r="C24" s="15"/>
      <c r="D24" s="16" t="s">
        <v>57</v>
      </c>
      <c r="E24" s="17">
        <v>7167695.4571428597</v>
      </c>
    </row>
    <row r="25" spans="1:5" x14ac:dyDescent="0.4">
      <c r="A25" s="16" t="s">
        <v>58</v>
      </c>
      <c r="B25" s="17">
        <v>775090.057142857</v>
      </c>
      <c r="C25" s="15"/>
      <c r="D25" s="14" t="s">
        <v>5</v>
      </c>
      <c r="E25" s="17"/>
    </row>
    <row r="26" spans="1:5" x14ac:dyDescent="0.4">
      <c r="A26" s="16" t="s">
        <v>59</v>
      </c>
      <c r="B26" s="17">
        <v>158561.685714286</v>
      </c>
      <c r="C26" s="15"/>
      <c r="D26" s="16" t="s">
        <v>32</v>
      </c>
      <c r="E26" s="17">
        <v>29642604.199999999</v>
      </c>
    </row>
    <row r="27" spans="1:5" x14ac:dyDescent="0.4">
      <c r="A27" s="16" t="s">
        <v>60</v>
      </c>
      <c r="B27" s="17">
        <v>138920.285714286</v>
      </c>
      <c r="C27" s="15"/>
      <c r="D27" s="14" t="s">
        <v>5</v>
      </c>
      <c r="E27" s="17"/>
    </row>
    <row r="28" spans="1:5" x14ac:dyDescent="0.4">
      <c r="A28" s="16" t="s">
        <v>61</v>
      </c>
      <c r="B28" s="17">
        <v>71592.114285714299</v>
      </c>
      <c r="C28" s="15"/>
      <c r="D28" s="16" t="s">
        <v>33</v>
      </c>
      <c r="E28" s="17">
        <v>2631258.74285714</v>
      </c>
    </row>
    <row r="29" spans="1:5" x14ac:dyDescent="0.4">
      <c r="A29" s="16" t="s">
        <v>62</v>
      </c>
      <c r="B29" s="17">
        <v>591217</v>
      </c>
      <c r="C29" s="15"/>
      <c r="D29" s="14" t="s">
        <v>5</v>
      </c>
      <c r="E29" s="17"/>
    </row>
    <row r="30" spans="1:5" x14ac:dyDescent="0.4">
      <c r="A30" s="16" t="s">
        <v>122</v>
      </c>
      <c r="B30" s="17">
        <v>7243045.7428571396</v>
      </c>
      <c r="C30" s="15"/>
      <c r="D30" s="14" t="s">
        <v>34</v>
      </c>
      <c r="E30" s="17">
        <v>39441558.399999999</v>
      </c>
    </row>
    <row r="31" spans="1:5" x14ac:dyDescent="0.4">
      <c r="A31" s="14"/>
      <c r="B31" s="17"/>
      <c r="C31" s="15"/>
      <c r="D31" s="14" t="s">
        <v>5</v>
      </c>
      <c r="E31" s="17"/>
    </row>
    <row r="32" spans="1:5" x14ac:dyDescent="0.4">
      <c r="A32" s="16" t="s">
        <v>63</v>
      </c>
      <c r="B32" s="17">
        <v>945054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 t="s">
        <v>5</v>
      </c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126.342857142857</v>
      </c>
    </row>
    <row r="35" spans="1:5" x14ac:dyDescent="0.4">
      <c r="A35" s="14" t="s">
        <v>66</v>
      </c>
      <c r="B35" s="17">
        <v>174375.85714285701</v>
      </c>
      <c r="C35" s="15"/>
      <c r="D35" s="14" t="s">
        <v>107</v>
      </c>
      <c r="E35" s="17">
        <v>97</v>
      </c>
    </row>
    <row r="36" spans="1:5" x14ac:dyDescent="0.4">
      <c r="A36" s="16" t="s">
        <v>67</v>
      </c>
      <c r="B36" s="17">
        <v>0</v>
      </c>
      <c r="C36" s="15"/>
      <c r="D36" s="14" t="s">
        <v>5</v>
      </c>
      <c r="E36" s="54"/>
    </row>
    <row r="37" spans="1:5" x14ac:dyDescent="0.4">
      <c r="A37" s="16" t="s">
        <v>68</v>
      </c>
      <c r="B37" s="17">
        <v>174375.85714285701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 t="s">
        <v>5</v>
      </c>
      <c r="E38" s="17"/>
    </row>
    <row r="39" spans="1:5" x14ac:dyDescent="0.4">
      <c r="A39" s="14" t="s">
        <v>69</v>
      </c>
      <c r="B39" s="17">
        <v>1137220.8571428601</v>
      </c>
      <c r="C39" s="15"/>
      <c r="D39" s="16" t="s">
        <v>70</v>
      </c>
      <c r="E39" s="54">
        <v>20.121714285714301</v>
      </c>
    </row>
    <row r="40" spans="1:5" x14ac:dyDescent="0.4">
      <c r="A40" s="16" t="s">
        <v>71</v>
      </c>
      <c r="B40" s="17">
        <v>4.8571428571428603</v>
      </c>
      <c r="C40" s="15"/>
      <c r="D40" s="16" t="s">
        <v>72</v>
      </c>
      <c r="E40" s="56">
        <v>375.66666666666703</v>
      </c>
    </row>
    <row r="41" spans="1:5" x14ac:dyDescent="0.4">
      <c r="A41" s="14" t="s">
        <v>73</v>
      </c>
      <c r="B41" s="17">
        <v>1137225.7142857099</v>
      </c>
      <c r="C41" s="15"/>
      <c r="D41" s="16" t="s">
        <v>74</v>
      </c>
      <c r="E41" s="56">
        <v>127.916666666667</v>
      </c>
    </row>
    <row r="42" spans="1:5" x14ac:dyDescent="0.4">
      <c r="A42" s="16"/>
      <c r="B42" s="17"/>
      <c r="C42" s="15"/>
      <c r="D42" s="16" t="s">
        <v>75</v>
      </c>
      <c r="E42" s="54">
        <v>26</v>
      </c>
    </row>
    <row r="43" spans="1:5" x14ac:dyDescent="0.4">
      <c r="A43" s="14" t="s">
        <v>76</v>
      </c>
      <c r="B43" s="17">
        <v>-962849.85714285704</v>
      </c>
      <c r="C43" s="15"/>
      <c r="D43" s="15" t="s">
        <v>5</v>
      </c>
    </row>
    <row r="44" spans="1:5" x14ac:dyDescent="0.4">
      <c r="A44" s="16"/>
      <c r="B44" s="17"/>
      <c r="C44" s="15"/>
      <c r="D44" s="15" t="s">
        <v>77</v>
      </c>
      <c r="E44" s="15">
        <v>11</v>
      </c>
    </row>
    <row r="45" spans="1:5" x14ac:dyDescent="0.4">
      <c r="A45" s="16" t="s">
        <v>78</v>
      </c>
      <c r="B45" s="17">
        <v>-17795.857142857101</v>
      </c>
      <c r="C45" s="15"/>
      <c r="D45" s="15" t="s">
        <v>79</v>
      </c>
      <c r="E45" s="15">
        <v>35</v>
      </c>
    </row>
    <row r="46" spans="1:5" x14ac:dyDescent="0.4">
      <c r="A46" s="14"/>
      <c r="B46" s="17"/>
      <c r="C46" s="15"/>
      <c r="E46" s="13"/>
    </row>
    <row r="47" spans="1:5" x14ac:dyDescent="0.4">
      <c r="A47" s="15"/>
      <c r="B47" s="17"/>
      <c r="C47" s="15"/>
      <c r="D47" s="15"/>
    </row>
    <row r="48" spans="1:5" x14ac:dyDescent="0.4">
      <c r="A48" s="15"/>
      <c r="B48" s="15"/>
      <c r="C48" s="15"/>
      <c r="D48" s="15"/>
    </row>
    <row r="49" spans="2:4" x14ac:dyDescent="0.4">
      <c r="B49" s="15"/>
      <c r="C49" s="15"/>
      <c r="D49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146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158</v>
      </c>
      <c r="B6" s="28">
        <v>85599</v>
      </c>
      <c r="C6" s="28">
        <v>22341</v>
      </c>
      <c r="D6" s="28">
        <v>22192</v>
      </c>
      <c r="E6" s="28">
        <v>149</v>
      </c>
      <c r="F6" s="28">
        <f>SUM(C6-D6-E6)</f>
        <v>0</v>
      </c>
      <c r="G6" s="29">
        <v>3.83</v>
      </c>
    </row>
    <row r="7" spans="1:7" ht="13.5" customHeight="1" x14ac:dyDescent="0.4">
      <c r="A7" s="27" t="s">
        <v>113</v>
      </c>
      <c r="B7" s="28">
        <v>85507</v>
      </c>
      <c r="C7" s="28">
        <v>7439</v>
      </c>
      <c r="D7" s="28">
        <v>285</v>
      </c>
      <c r="E7" s="28">
        <v>7155</v>
      </c>
      <c r="F7" s="28">
        <v>0</v>
      </c>
      <c r="G7" s="29">
        <v>11.49</v>
      </c>
    </row>
    <row r="8" spans="1:7" ht="13.5" customHeight="1" x14ac:dyDescent="0.4">
      <c r="A8" s="27" t="s">
        <v>108</v>
      </c>
      <c r="B8" s="28">
        <v>39420</v>
      </c>
      <c r="C8" s="28">
        <v>2192</v>
      </c>
      <c r="D8" s="28">
        <v>2157</v>
      </c>
      <c r="E8" s="28">
        <v>35</v>
      </c>
      <c r="F8" s="28">
        <f t="shared" ref="F8:F14" si="0">SUM(C8-D8-E8)</f>
        <v>0</v>
      </c>
      <c r="G8" s="29">
        <v>17.989999999999998</v>
      </c>
    </row>
    <row r="9" spans="1:7" ht="13.5" customHeight="1" x14ac:dyDescent="0.4">
      <c r="A9" s="27" t="s">
        <v>163</v>
      </c>
      <c r="B9" s="28">
        <v>15241</v>
      </c>
      <c r="C9" s="28">
        <v>1549</v>
      </c>
      <c r="D9" s="28">
        <v>448</v>
      </c>
      <c r="E9" s="28">
        <v>1101</v>
      </c>
      <c r="F9" s="28">
        <f t="shared" si="0"/>
        <v>0</v>
      </c>
      <c r="G9" s="29">
        <v>9.84</v>
      </c>
    </row>
    <row r="10" spans="1:7" ht="13.5" customHeight="1" x14ac:dyDescent="0.4">
      <c r="A10" s="27" t="s">
        <v>110</v>
      </c>
      <c r="B10" s="28">
        <v>13377</v>
      </c>
      <c r="C10" s="28">
        <v>3570</v>
      </c>
      <c r="D10" s="28">
        <v>3268</v>
      </c>
      <c r="E10" s="28">
        <v>303</v>
      </c>
      <c r="F10" s="28">
        <v>0</v>
      </c>
      <c r="G10" s="29">
        <v>3.75</v>
      </c>
    </row>
    <row r="11" spans="1:7" ht="13.5" customHeight="1" x14ac:dyDescent="0.4">
      <c r="A11" s="27" t="s">
        <v>164</v>
      </c>
      <c r="B11" s="28">
        <v>12815</v>
      </c>
      <c r="C11" s="28">
        <v>3584</v>
      </c>
      <c r="D11" s="28">
        <v>0</v>
      </c>
      <c r="E11" s="28">
        <v>3584</v>
      </c>
      <c r="F11" s="28">
        <f t="shared" si="0"/>
        <v>0</v>
      </c>
      <c r="G11" s="29">
        <v>3.58</v>
      </c>
    </row>
    <row r="12" spans="1:7" x14ac:dyDescent="0.4">
      <c r="A12" s="27" t="s">
        <v>165</v>
      </c>
      <c r="B12" s="28">
        <v>7690</v>
      </c>
      <c r="C12" s="28">
        <v>1022</v>
      </c>
      <c r="D12" s="28">
        <v>689</v>
      </c>
      <c r="E12" s="28">
        <v>333</v>
      </c>
      <c r="F12" s="28">
        <f t="shared" si="0"/>
        <v>0</v>
      </c>
      <c r="G12" s="29">
        <v>7.53</v>
      </c>
    </row>
    <row r="13" spans="1:7" ht="13.5" customHeight="1" x14ac:dyDescent="0.4">
      <c r="A13" s="27" t="s">
        <v>115</v>
      </c>
      <c r="B13" s="28">
        <v>7327</v>
      </c>
      <c r="C13" s="28">
        <v>2996</v>
      </c>
      <c r="D13" s="28">
        <v>2996</v>
      </c>
      <c r="E13" s="28">
        <v>0</v>
      </c>
      <c r="F13" s="28">
        <f t="shared" si="0"/>
        <v>0</v>
      </c>
      <c r="G13" s="29">
        <v>2.4500000000000002</v>
      </c>
    </row>
    <row r="14" spans="1:7" ht="13.5" customHeight="1" x14ac:dyDescent="0.4">
      <c r="A14" s="27" t="s">
        <v>111</v>
      </c>
      <c r="B14" s="28">
        <v>2102</v>
      </c>
      <c r="C14" s="28">
        <v>82</v>
      </c>
      <c r="D14" s="28">
        <v>82</v>
      </c>
      <c r="E14" s="28">
        <v>0</v>
      </c>
      <c r="F14" s="28">
        <f t="shared" si="0"/>
        <v>0</v>
      </c>
      <c r="G14" s="29">
        <v>25.66</v>
      </c>
    </row>
    <row r="15" spans="1:7" ht="13.5" customHeight="1" x14ac:dyDescent="0.4">
      <c r="A15" s="27" t="s">
        <v>154</v>
      </c>
      <c r="B15" s="28">
        <v>2053</v>
      </c>
      <c r="C15" s="28">
        <v>57</v>
      </c>
      <c r="D15" s="28">
        <v>2</v>
      </c>
      <c r="E15" s="28">
        <v>54</v>
      </c>
      <c r="F15" s="28">
        <v>0</v>
      </c>
      <c r="G15" s="29">
        <v>36.33</v>
      </c>
    </row>
    <row r="16" spans="1:7" ht="13.5" customHeight="1" x14ac:dyDescent="0.4">
      <c r="A16" s="27" t="s">
        <v>112</v>
      </c>
      <c r="B16" s="28">
        <v>1925</v>
      </c>
      <c r="C16" s="28">
        <v>151</v>
      </c>
      <c r="D16" s="28">
        <v>32</v>
      </c>
      <c r="E16" s="28">
        <v>120</v>
      </c>
      <c r="F16" s="28">
        <v>0</v>
      </c>
      <c r="G16" s="29">
        <v>12.72</v>
      </c>
    </row>
    <row r="17" spans="1:7" ht="13.5" customHeight="1" thickBot="1" x14ac:dyDescent="0.45">
      <c r="A17" s="46" t="s">
        <v>124</v>
      </c>
      <c r="B17" s="47">
        <v>273056</v>
      </c>
      <c r="C17" s="47">
        <v>44984</v>
      </c>
      <c r="D17" s="47">
        <v>32150</v>
      </c>
      <c r="E17" s="47">
        <v>12834</v>
      </c>
      <c r="F17" s="47">
        <f>SUM(F6:F16)</f>
        <v>0</v>
      </c>
      <c r="G17" s="48">
        <v>6.07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s="10" customFormat="1" ht="15.5" x14ac:dyDescent="0.4">
      <c r="A1" s="24" t="s">
        <v>16</v>
      </c>
      <c r="B1" s="25"/>
      <c r="C1" s="25"/>
      <c r="D1" s="25"/>
      <c r="E1" s="79" t="s">
        <v>168</v>
      </c>
    </row>
    <row r="2" spans="1:5" s="10" customFormat="1" ht="15.5" x14ac:dyDescent="0.4">
      <c r="A2" s="62" t="s">
        <v>129</v>
      </c>
      <c r="B2" s="62"/>
      <c r="C2" s="62"/>
      <c r="D2" s="62"/>
      <c r="E2" s="62"/>
    </row>
    <row r="3" spans="1:5" s="10" customFormat="1" ht="12.75" customHeight="1" x14ac:dyDescent="0.4">
      <c r="A3" s="26"/>
      <c r="B3" s="25"/>
      <c r="C3" s="25"/>
      <c r="D3" s="25"/>
      <c r="E3" s="25"/>
    </row>
    <row r="4" spans="1:5" s="10" customFormat="1" ht="15.5" x14ac:dyDescent="0.4">
      <c r="A4" s="62" t="s">
        <v>82</v>
      </c>
      <c r="B4" s="62"/>
      <c r="C4" s="62"/>
      <c r="D4" s="62"/>
      <c r="E4" s="62"/>
    </row>
    <row r="5" spans="1:5" s="10" customFormat="1" ht="15.5" x14ac:dyDescent="0.4">
      <c r="A5" s="63"/>
      <c r="B5" s="63"/>
      <c r="C5" s="63"/>
      <c r="D5" s="63"/>
      <c r="E5" s="63"/>
    </row>
    <row r="6" spans="1:5" s="10" customFormat="1" ht="15.5" x14ac:dyDescent="0.4">
      <c r="A6" s="62" t="s">
        <v>94</v>
      </c>
      <c r="B6" s="62"/>
      <c r="C6" s="62"/>
      <c r="D6" s="62"/>
      <c r="E6" s="62"/>
    </row>
    <row r="7" spans="1:5" x14ac:dyDescent="0.4">
      <c r="A7" s="11" t="s">
        <v>9</v>
      </c>
      <c r="B7" s="12"/>
      <c r="C7" s="12"/>
      <c r="D7" s="12"/>
      <c r="E7" s="12"/>
    </row>
    <row r="8" spans="1:5" x14ac:dyDescent="0.4">
      <c r="A8" s="12"/>
      <c r="B8" s="12"/>
      <c r="C8" s="12"/>
      <c r="D8" s="12"/>
      <c r="E8" s="12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8">
        <v>1492584.1151385901</v>
      </c>
      <c r="C12" s="15"/>
      <c r="D12" s="16" t="s">
        <v>38</v>
      </c>
      <c r="E12" s="18">
        <v>438305.82231698697</v>
      </c>
    </row>
    <row r="13" spans="1:5" x14ac:dyDescent="0.4">
      <c r="A13" s="16"/>
      <c r="B13" s="19"/>
      <c r="C13" s="15"/>
      <c r="D13" s="16" t="s">
        <v>39</v>
      </c>
      <c r="E13" s="18">
        <v>1176305.10376688</v>
      </c>
    </row>
    <row r="14" spans="1:5" x14ac:dyDescent="0.4">
      <c r="A14" s="16" t="s">
        <v>40</v>
      </c>
      <c r="B14" s="19"/>
      <c r="C14" s="15"/>
      <c r="D14" s="16" t="s">
        <v>41</v>
      </c>
      <c r="E14" s="18">
        <v>165506.47619047601</v>
      </c>
    </row>
    <row r="15" spans="1:5" x14ac:dyDescent="0.4">
      <c r="A15" s="16" t="s">
        <v>42</v>
      </c>
      <c r="B15" s="18">
        <v>32929.565742715</v>
      </c>
      <c r="C15" s="15"/>
      <c r="D15" s="14" t="s">
        <v>43</v>
      </c>
      <c r="E15" s="18">
        <v>1780117.4022743399</v>
      </c>
    </row>
    <row r="16" spans="1:5" x14ac:dyDescent="0.4">
      <c r="A16" s="16" t="s">
        <v>123</v>
      </c>
      <c r="B16" s="18">
        <v>19337.699360341201</v>
      </c>
      <c r="C16" s="15"/>
      <c r="D16" s="14"/>
      <c r="E16" s="18"/>
    </row>
    <row r="17" spans="1:5" x14ac:dyDescent="0.4">
      <c r="A17" s="16" t="s">
        <v>44</v>
      </c>
      <c r="B17" s="18">
        <v>691711.15493958804</v>
      </c>
      <c r="C17" s="15"/>
      <c r="D17" s="16" t="s">
        <v>45</v>
      </c>
      <c r="E17" s="18">
        <v>77267.480454868506</v>
      </c>
    </row>
    <row r="18" spans="1:5" x14ac:dyDescent="0.4">
      <c r="A18" s="16" t="s">
        <v>46</v>
      </c>
      <c r="B18" s="18">
        <v>8225.9410092395192</v>
      </c>
      <c r="C18" s="15"/>
      <c r="D18" s="16" t="s">
        <v>47</v>
      </c>
      <c r="E18" s="18">
        <v>386361.28784648201</v>
      </c>
    </row>
    <row r="19" spans="1:5" x14ac:dyDescent="0.4">
      <c r="A19" s="16" t="s">
        <v>48</v>
      </c>
      <c r="B19" s="18">
        <v>1691.1499644634</v>
      </c>
      <c r="C19" s="15"/>
      <c r="D19" s="14" t="s">
        <v>49</v>
      </c>
      <c r="E19" s="18">
        <v>463628.76830135001</v>
      </c>
    </row>
    <row r="20" spans="1:5" x14ac:dyDescent="0.4">
      <c r="A20" s="16" t="s">
        <v>50</v>
      </c>
      <c r="B20" s="18">
        <v>3583.0739161336201</v>
      </c>
      <c r="C20" s="15"/>
      <c r="D20" s="16"/>
      <c r="E20" s="18"/>
    </row>
    <row r="21" spans="1:5" x14ac:dyDescent="0.4">
      <c r="A21" s="16" t="s">
        <v>51</v>
      </c>
      <c r="B21" s="18">
        <v>122950.692963753</v>
      </c>
      <c r="C21" s="15"/>
      <c r="D21" s="14" t="s">
        <v>52</v>
      </c>
      <c r="E21" s="18">
        <v>2243746.17057569</v>
      </c>
    </row>
    <row r="22" spans="1:5" x14ac:dyDescent="0.4">
      <c r="A22" s="16" t="s">
        <v>53</v>
      </c>
      <c r="B22" s="18">
        <v>168.17910447761199</v>
      </c>
      <c r="C22" s="15"/>
      <c r="D22" s="16"/>
      <c r="E22" s="19"/>
    </row>
    <row r="23" spans="1:5" x14ac:dyDescent="0.4">
      <c r="A23" s="16" t="s">
        <v>54</v>
      </c>
      <c r="B23" s="18">
        <v>54040.225302061102</v>
      </c>
      <c r="C23" s="15"/>
      <c r="D23" s="14" t="s">
        <v>55</v>
      </c>
      <c r="E23" s="19"/>
    </row>
    <row r="24" spans="1:5" x14ac:dyDescent="0.4">
      <c r="A24" s="16" t="s">
        <v>56</v>
      </c>
      <c r="B24" s="18">
        <v>6705.18976545842</v>
      </c>
      <c r="C24" s="15"/>
      <c r="D24" s="16" t="s">
        <v>57</v>
      </c>
      <c r="E24" s="18">
        <v>882620.612651031</v>
      </c>
    </row>
    <row r="25" spans="1:5" x14ac:dyDescent="0.4">
      <c r="A25" s="16" t="s">
        <v>58</v>
      </c>
      <c r="B25" s="18">
        <v>134835.84648187601</v>
      </c>
      <c r="C25" s="15"/>
      <c r="D25" s="14"/>
      <c r="E25" s="18"/>
    </row>
    <row r="26" spans="1:5" x14ac:dyDescent="0.4">
      <c r="A26" s="16" t="s">
        <v>59</v>
      </c>
      <c r="B26" s="18">
        <v>63500.124378109504</v>
      </c>
      <c r="C26" s="15"/>
      <c r="D26" s="16" t="s">
        <v>32</v>
      </c>
      <c r="E26" s="18">
        <v>1123268.56147832</v>
      </c>
    </row>
    <row r="27" spans="1:5" x14ac:dyDescent="0.4">
      <c r="A27" s="16" t="s">
        <v>60</v>
      </c>
      <c r="B27" s="18">
        <v>34826.218905472597</v>
      </c>
      <c r="C27" s="15"/>
      <c r="D27" s="14"/>
      <c r="E27" s="18"/>
    </row>
    <row r="28" spans="1:5" x14ac:dyDescent="0.4">
      <c r="A28" s="16" t="s">
        <v>61</v>
      </c>
      <c r="B28" s="18">
        <v>3593.8813077469799</v>
      </c>
      <c r="C28" s="15"/>
      <c r="D28" s="16" t="s">
        <v>33</v>
      </c>
      <c r="E28" s="18">
        <v>237856.99644634</v>
      </c>
    </row>
    <row r="29" spans="1:5" x14ac:dyDescent="0.4">
      <c r="A29" s="16" t="s">
        <v>62</v>
      </c>
      <c r="B29" s="18">
        <v>166480.16844349701</v>
      </c>
      <c r="C29" s="15"/>
      <c r="D29" s="14"/>
      <c r="E29" s="18"/>
    </row>
    <row r="30" spans="1:5" x14ac:dyDescent="0.4">
      <c r="A30" s="16" t="s">
        <v>122</v>
      </c>
      <c r="B30" s="18">
        <v>1344579.11158493</v>
      </c>
      <c r="C30" s="15"/>
      <c r="D30" s="14" t="s">
        <v>34</v>
      </c>
      <c r="E30" s="18">
        <v>2243746.17057569</v>
      </c>
    </row>
    <row r="31" spans="1:5" x14ac:dyDescent="0.4">
      <c r="A31" s="14"/>
      <c r="B31" s="18"/>
      <c r="C31" s="15"/>
      <c r="D31" s="14"/>
      <c r="E31" s="19"/>
    </row>
    <row r="32" spans="1:5" x14ac:dyDescent="0.4">
      <c r="A32" s="16" t="s">
        <v>63</v>
      </c>
      <c r="B32" s="18">
        <v>148005.00355366</v>
      </c>
      <c r="C32" s="15"/>
      <c r="D32" s="16" t="s">
        <v>64</v>
      </c>
      <c r="E32" s="19"/>
    </row>
    <row r="33" spans="1:5" x14ac:dyDescent="0.4">
      <c r="A33" s="16"/>
      <c r="B33" s="19"/>
      <c r="C33" s="15"/>
      <c r="D33" s="16"/>
      <c r="E33" s="19"/>
    </row>
    <row r="34" spans="1:5" x14ac:dyDescent="0.4">
      <c r="A34" s="16" t="s">
        <v>65</v>
      </c>
      <c r="B34" s="19"/>
      <c r="C34" s="15"/>
      <c r="D34" s="14" t="s">
        <v>106</v>
      </c>
      <c r="E34" s="18">
        <v>132.87277896233101</v>
      </c>
    </row>
    <row r="35" spans="1:5" x14ac:dyDescent="0.4">
      <c r="A35" s="14" t="s">
        <v>66</v>
      </c>
      <c r="B35" s="18">
        <v>7964.6624022743399</v>
      </c>
      <c r="C35" s="15"/>
      <c r="D35" s="14" t="s">
        <v>107</v>
      </c>
      <c r="E35" s="18">
        <v>101</v>
      </c>
    </row>
    <row r="36" spans="1:5" x14ac:dyDescent="0.4">
      <c r="A36" s="16" t="s">
        <v>67</v>
      </c>
      <c r="B36" s="18">
        <v>0</v>
      </c>
      <c r="C36" s="15"/>
      <c r="D36" s="14"/>
      <c r="E36" s="19"/>
    </row>
    <row r="37" spans="1:5" x14ac:dyDescent="0.4">
      <c r="A37" s="16" t="s">
        <v>68</v>
      </c>
      <c r="B37" s="18">
        <v>7964.6624022743399</v>
      </c>
      <c r="C37" s="15"/>
      <c r="D37" s="16" t="s">
        <v>8</v>
      </c>
      <c r="E37" s="19"/>
    </row>
    <row r="38" spans="1:5" x14ac:dyDescent="0.4">
      <c r="A38" s="16"/>
      <c r="B38" s="18"/>
      <c r="C38" s="15"/>
      <c r="D38" s="14"/>
      <c r="E38" s="19"/>
    </row>
    <row r="39" spans="1:5" x14ac:dyDescent="0.4">
      <c r="A39" s="14" t="s">
        <v>69</v>
      </c>
      <c r="B39" s="18">
        <v>35623.559346126502</v>
      </c>
      <c r="C39" s="15"/>
      <c r="D39" s="16" t="s">
        <v>70</v>
      </c>
      <c r="E39" s="20">
        <v>9.6908670931059007</v>
      </c>
    </row>
    <row r="40" spans="1:5" x14ac:dyDescent="0.4">
      <c r="A40" s="16" t="s">
        <v>71</v>
      </c>
      <c r="B40" s="18">
        <v>0</v>
      </c>
      <c r="C40" s="15"/>
      <c r="D40" s="16" t="s">
        <v>72</v>
      </c>
      <c r="E40" s="21">
        <v>7</v>
      </c>
    </row>
    <row r="41" spans="1:5" x14ac:dyDescent="0.4">
      <c r="A41" s="14" t="s">
        <v>73</v>
      </c>
      <c r="B41" s="18">
        <v>35623.559346126502</v>
      </c>
      <c r="C41" s="15"/>
      <c r="D41" s="16" t="s">
        <v>74</v>
      </c>
      <c r="E41" s="18">
        <v>11.977186311787101</v>
      </c>
    </row>
    <row r="42" spans="1:5" x14ac:dyDescent="0.4">
      <c r="A42" s="16"/>
      <c r="B42" s="18"/>
      <c r="C42" s="15"/>
      <c r="D42" s="16" t="s">
        <v>75</v>
      </c>
      <c r="E42" s="20">
        <v>24.2169274537696</v>
      </c>
    </row>
    <row r="43" spans="1:5" x14ac:dyDescent="0.4">
      <c r="A43" s="14" t="s">
        <v>76</v>
      </c>
      <c r="B43" s="18">
        <v>-27658.8969438522</v>
      </c>
      <c r="C43" s="15"/>
      <c r="D43" s="22"/>
      <c r="E43" s="19"/>
    </row>
    <row r="44" spans="1:5" x14ac:dyDescent="0.4">
      <c r="A44" s="16"/>
      <c r="B44" s="18"/>
      <c r="C44" s="15"/>
      <c r="D44" s="22" t="s">
        <v>77</v>
      </c>
      <c r="E44" s="18">
        <v>67</v>
      </c>
    </row>
    <row r="45" spans="1:5" x14ac:dyDescent="0.4">
      <c r="A45" s="16" t="s">
        <v>78</v>
      </c>
      <c r="B45" s="18">
        <v>120346.106609808</v>
      </c>
      <c r="C45" s="15"/>
      <c r="D45" s="22" t="s">
        <v>79</v>
      </c>
      <c r="E45" s="18">
        <v>1407</v>
      </c>
    </row>
    <row r="46" spans="1:5" x14ac:dyDescent="0.4">
      <c r="A46" s="14"/>
      <c r="B46" s="18"/>
      <c r="C46" s="15"/>
    </row>
    <row r="47" spans="1:5" x14ac:dyDescent="0.4">
      <c r="A47" s="16"/>
      <c r="B47" s="23"/>
      <c r="C47" s="15"/>
      <c r="D47" s="15"/>
      <c r="E47" s="15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5" width="11.453125" style="13" customWidth="1"/>
    <col min="6" max="16384" width="11.453125" style="13"/>
  </cols>
  <sheetData>
    <row r="1" spans="1:5" ht="15.5" x14ac:dyDescent="0.4">
      <c r="A1" s="24" t="s">
        <v>28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88</v>
      </c>
      <c r="B4" s="62"/>
      <c r="C4" s="62"/>
      <c r="D4" s="62"/>
      <c r="E4" s="62"/>
    </row>
    <row r="5" spans="1:5" ht="15.5" x14ac:dyDescent="0.4">
      <c r="A5" s="62" t="s">
        <v>93</v>
      </c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22</v>
      </c>
      <c r="B7" s="15"/>
      <c r="C7" s="15"/>
      <c r="D7" s="15"/>
      <c r="E7" s="15" t="s">
        <v>5</v>
      </c>
    </row>
    <row r="8" spans="1:5" x14ac:dyDescent="0.4">
      <c r="A8" s="15"/>
      <c r="B8" s="15"/>
      <c r="C8" s="15"/>
      <c r="D8" s="15"/>
      <c r="E8" s="15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 t="s">
        <v>5</v>
      </c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28192558.59375</v>
      </c>
      <c r="C12" s="15"/>
      <c r="D12" s="16" t="s">
        <v>38</v>
      </c>
      <c r="E12" s="17">
        <v>78121719</v>
      </c>
    </row>
    <row r="13" spans="1:5" x14ac:dyDescent="0.4">
      <c r="A13" s="16"/>
      <c r="B13" s="17"/>
      <c r="C13" s="15"/>
      <c r="D13" s="16" t="s">
        <v>80</v>
      </c>
      <c r="E13" s="17">
        <v>39735632.4375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2924199.4375</v>
      </c>
    </row>
    <row r="15" spans="1:5" x14ac:dyDescent="0.4">
      <c r="A15" s="16" t="s">
        <v>42</v>
      </c>
      <c r="B15" s="17">
        <v>615505.5</v>
      </c>
      <c r="C15" s="15"/>
      <c r="D15" s="14" t="s">
        <v>43</v>
      </c>
      <c r="E15" s="17">
        <v>120781550.875</v>
      </c>
    </row>
    <row r="16" spans="1:5" x14ac:dyDescent="0.4">
      <c r="A16" s="16" t="s">
        <v>123</v>
      </c>
      <c r="B16" s="18">
        <v>361665.125</v>
      </c>
      <c r="C16" s="15"/>
      <c r="D16" s="14"/>
      <c r="E16" s="17"/>
    </row>
    <row r="17" spans="1:5" x14ac:dyDescent="0.4">
      <c r="A17" s="16" t="s">
        <v>44</v>
      </c>
      <c r="B17" s="17">
        <v>9120273.625</v>
      </c>
      <c r="C17" s="15"/>
      <c r="D17" s="16" t="s">
        <v>45</v>
      </c>
      <c r="E17" s="17">
        <v>4113620.375</v>
      </c>
    </row>
    <row r="18" spans="1:5" x14ac:dyDescent="0.4">
      <c r="A18" s="16" t="s">
        <v>46</v>
      </c>
      <c r="B18" s="17">
        <v>205027.125</v>
      </c>
      <c r="C18" s="15"/>
      <c r="D18" s="16" t="s">
        <v>47</v>
      </c>
      <c r="E18" s="17">
        <v>11630593.5</v>
      </c>
    </row>
    <row r="19" spans="1:5" x14ac:dyDescent="0.4">
      <c r="A19" s="16" t="s">
        <v>48</v>
      </c>
      <c r="B19" s="17">
        <v>172281.34375</v>
      </c>
      <c r="C19" s="15"/>
      <c r="D19" s="14" t="s">
        <v>49</v>
      </c>
      <c r="E19" s="17">
        <v>15744213.875</v>
      </c>
    </row>
    <row r="20" spans="1:5" x14ac:dyDescent="0.4">
      <c r="A20" s="16" t="s">
        <v>50</v>
      </c>
      <c r="B20" s="17">
        <v>67002.21875</v>
      </c>
      <c r="C20" s="15"/>
      <c r="D20" s="16" t="s">
        <v>5</v>
      </c>
      <c r="E20" s="17"/>
    </row>
    <row r="21" spans="1:5" x14ac:dyDescent="0.4">
      <c r="A21" s="16" t="s">
        <v>51</v>
      </c>
      <c r="B21" s="17">
        <v>2920948</v>
      </c>
      <c r="C21" s="15"/>
      <c r="D21" s="14" t="s">
        <v>52</v>
      </c>
      <c r="E21" s="17">
        <v>136525764.75</v>
      </c>
    </row>
    <row r="22" spans="1:5" x14ac:dyDescent="0.4">
      <c r="A22" s="16" t="s">
        <v>53</v>
      </c>
      <c r="B22" s="17">
        <v>3312679.4375</v>
      </c>
      <c r="C22" s="15"/>
      <c r="D22" s="16" t="s">
        <v>5</v>
      </c>
      <c r="E22" s="17"/>
    </row>
    <row r="23" spans="1:5" x14ac:dyDescent="0.4">
      <c r="A23" s="16" t="s">
        <v>54</v>
      </c>
      <c r="B23" s="17">
        <v>1735086.21875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2753.84375</v>
      </c>
      <c r="C24" s="15"/>
      <c r="D24" s="16" t="s">
        <v>57</v>
      </c>
      <c r="E24" s="17">
        <v>41575378.09375</v>
      </c>
    </row>
    <row r="25" spans="1:5" x14ac:dyDescent="0.4">
      <c r="A25" s="16" t="s">
        <v>58</v>
      </c>
      <c r="B25" s="17">
        <v>2112404.59375</v>
      </c>
      <c r="C25" s="15"/>
      <c r="D25" s="14" t="s">
        <v>5</v>
      </c>
      <c r="E25" s="17"/>
    </row>
    <row r="26" spans="1:5" x14ac:dyDescent="0.4">
      <c r="A26" s="16" t="s">
        <v>59</v>
      </c>
      <c r="B26" s="17">
        <v>767805.34375</v>
      </c>
      <c r="C26" s="15"/>
      <c r="D26" s="16" t="s">
        <v>32</v>
      </c>
      <c r="E26" s="17">
        <v>86436494.34375</v>
      </c>
    </row>
    <row r="27" spans="1:5" x14ac:dyDescent="0.4">
      <c r="A27" s="16" t="s">
        <v>60</v>
      </c>
      <c r="B27" s="17">
        <v>397105.5</v>
      </c>
      <c r="C27" s="15"/>
      <c r="D27" s="14" t="s">
        <v>5</v>
      </c>
      <c r="E27" s="17"/>
    </row>
    <row r="28" spans="1:5" x14ac:dyDescent="0.4">
      <c r="A28" s="16" t="s">
        <v>61</v>
      </c>
      <c r="B28" s="17">
        <v>175795.375</v>
      </c>
      <c r="C28" s="15"/>
      <c r="D28" s="16" t="s">
        <v>33</v>
      </c>
      <c r="E28" s="17">
        <v>8513892.3125</v>
      </c>
    </row>
    <row r="29" spans="1:5" x14ac:dyDescent="0.4">
      <c r="A29" s="16" t="s">
        <v>62</v>
      </c>
      <c r="B29" s="17">
        <v>1510520.46875</v>
      </c>
      <c r="C29" s="15"/>
      <c r="D29" s="14" t="s">
        <v>5</v>
      </c>
      <c r="E29" s="17"/>
    </row>
    <row r="30" spans="1:5" x14ac:dyDescent="0.4">
      <c r="A30" s="16" t="s">
        <v>122</v>
      </c>
      <c r="B30" s="17">
        <v>23476853.71875</v>
      </c>
      <c r="C30" s="15"/>
      <c r="D30" s="14" t="s">
        <v>34</v>
      </c>
      <c r="E30" s="17">
        <v>136525764.75</v>
      </c>
    </row>
    <row r="31" spans="1:5" x14ac:dyDescent="0.4">
      <c r="A31" s="14"/>
      <c r="B31" s="17"/>
      <c r="C31" s="15"/>
      <c r="D31" s="14" t="s">
        <v>5</v>
      </c>
      <c r="E31" s="17"/>
    </row>
    <row r="32" spans="1:5" x14ac:dyDescent="0.4">
      <c r="A32" s="16" t="s">
        <v>63</v>
      </c>
      <c r="B32" s="17">
        <v>4715704.875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 t="s">
        <v>5</v>
      </c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190.5</v>
      </c>
    </row>
    <row r="35" spans="1:5" x14ac:dyDescent="0.4">
      <c r="A35" s="14" t="s">
        <v>66</v>
      </c>
      <c r="B35" s="17">
        <v>242082.90625</v>
      </c>
      <c r="C35" s="15"/>
      <c r="D35" s="14" t="s">
        <v>107</v>
      </c>
      <c r="E35" s="17">
        <v>144</v>
      </c>
    </row>
    <row r="36" spans="1:5" x14ac:dyDescent="0.4">
      <c r="A36" s="16" t="s">
        <v>67</v>
      </c>
      <c r="B36" s="17">
        <v>135.9375</v>
      </c>
      <c r="C36" s="15"/>
      <c r="D36" s="14" t="s">
        <v>5</v>
      </c>
      <c r="E36" s="54"/>
    </row>
    <row r="37" spans="1:5" x14ac:dyDescent="0.4">
      <c r="A37" s="16" t="s">
        <v>68</v>
      </c>
      <c r="B37" s="17">
        <v>242218.84375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 t="s">
        <v>5</v>
      </c>
      <c r="E38" s="17"/>
    </row>
    <row r="39" spans="1:5" x14ac:dyDescent="0.4">
      <c r="A39" s="14" t="s">
        <v>69</v>
      </c>
      <c r="B39" s="17">
        <v>2792315.90625</v>
      </c>
      <c r="C39" s="15"/>
      <c r="D39" s="16" t="s">
        <v>70</v>
      </c>
      <c r="E39" s="54">
        <v>36.794687500000002</v>
      </c>
    </row>
    <row r="40" spans="1:5" x14ac:dyDescent="0.4">
      <c r="A40" s="16" t="s">
        <v>71</v>
      </c>
      <c r="B40" s="17">
        <v>87</v>
      </c>
      <c r="C40" s="15"/>
      <c r="D40" s="16" t="s">
        <v>72</v>
      </c>
      <c r="E40" s="56">
        <v>491.53333333333302</v>
      </c>
    </row>
    <row r="41" spans="1:5" x14ac:dyDescent="0.4">
      <c r="A41" s="14" t="s">
        <v>73</v>
      </c>
      <c r="B41" s="17">
        <v>2792402.90625</v>
      </c>
      <c r="C41" s="15"/>
      <c r="D41" s="16" t="s">
        <v>74</v>
      </c>
      <c r="E41" s="56">
        <v>288</v>
      </c>
    </row>
    <row r="42" spans="1:5" x14ac:dyDescent="0.4">
      <c r="A42" s="16"/>
      <c r="B42" s="17"/>
      <c r="C42" s="15"/>
      <c r="D42" s="16" t="s">
        <v>75</v>
      </c>
      <c r="E42" s="54">
        <v>16.40625</v>
      </c>
    </row>
    <row r="43" spans="1:5" x14ac:dyDescent="0.4">
      <c r="A43" s="14" t="s">
        <v>76</v>
      </c>
      <c r="B43" s="17">
        <v>-2550184.0625</v>
      </c>
      <c r="C43" s="15"/>
      <c r="D43" s="15" t="s">
        <v>5</v>
      </c>
      <c r="E43" s="15"/>
    </row>
    <row r="44" spans="1:5" x14ac:dyDescent="0.4">
      <c r="A44" s="16"/>
      <c r="B44" s="17"/>
      <c r="C44" s="15"/>
      <c r="D44" s="15" t="s">
        <v>77</v>
      </c>
      <c r="E44" s="15">
        <v>11</v>
      </c>
    </row>
    <row r="45" spans="1:5" x14ac:dyDescent="0.4">
      <c r="A45" s="16" t="s">
        <v>78</v>
      </c>
      <c r="B45" s="17">
        <v>2165520.8125</v>
      </c>
      <c r="C45" s="15"/>
      <c r="D45" s="15" t="s">
        <v>79</v>
      </c>
      <c r="E45" s="15">
        <v>32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B52" s="15"/>
      <c r="C52" s="15"/>
      <c r="D52" s="15"/>
      <c r="E52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148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113</v>
      </c>
      <c r="B6" s="28">
        <v>296651</v>
      </c>
      <c r="C6" s="28">
        <v>23453</v>
      </c>
      <c r="D6" s="28">
        <v>1861</v>
      </c>
      <c r="E6" s="28">
        <v>21592</v>
      </c>
      <c r="F6" s="28">
        <f>SUM(C6-D6-E6)</f>
        <v>0</v>
      </c>
      <c r="G6" s="29">
        <v>12.65</v>
      </c>
    </row>
    <row r="7" spans="1:7" ht="13.5" customHeight="1" x14ac:dyDescent="0.4">
      <c r="A7" s="27" t="s">
        <v>158</v>
      </c>
      <c r="B7" s="28">
        <v>258551</v>
      </c>
      <c r="C7" s="28">
        <v>60545</v>
      </c>
      <c r="D7" s="28">
        <v>60545</v>
      </c>
      <c r="E7" s="28">
        <v>0</v>
      </c>
      <c r="F7" s="28">
        <f t="shared" ref="F7:F15" si="0">SUM(C7-D7-E7)</f>
        <v>0</v>
      </c>
      <c r="G7" s="29">
        <v>4.2699999999999996</v>
      </c>
    </row>
    <row r="8" spans="1:7" ht="13.5" customHeight="1" x14ac:dyDescent="0.4">
      <c r="A8" s="27" t="s">
        <v>108</v>
      </c>
      <c r="B8" s="28">
        <v>143812</v>
      </c>
      <c r="C8" s="28">
        <v>8227</v>
      </c>
      <c r="D8" s="28">
        <v>8206</v>
      </c>
      <c r="E8" s="28">
        <v>20</v>
      </c>
      <c r="F8" s="28">
        <v>0</v>
      </c>
      <c r="G8" s="29">
        <v>17.48</v>
      </c>
    </row>
    <row r="9" spans="1:7" ht="13.5" customHeight="1" x14ac:dyDescent="0.4">
      <c r="A9" s="27" t="s">
        <v>110</v>
      </c>
      <c r="B9" s="28">
        <v>80322</v>
      </c>
      <c r="C9" s="28">
        <v>20720</v>
      </c>
      <c r="D9" s="28">
        <v>18700</v>
      </c>
      <c r="E9" s="28">
        <v>2020</v>
      </c>
      <c r="F9" s="28">
        <f t="shared" si="0"/>
        <v>0</v>
      </c>
      <c r="G9" s="29">
        <v>3.88</v>
      </c>
    </row>
    <row r="10" spans="1:7" ht="13.5" customHeight="1" x14ac:dyDescent="0.4">
      <c r="A10" s="27" t="s">
        <v>164</v>
      </c>
      <c r="B10" s="28">
        <v>57052</v>
      </c>
      <c r="C10" s="28">
        <v>15837</v>
      </c>
      <c r="D10" s="28">
        <v>0</v>
      </c>
      <c r="E10" s="28">
        <v>15837</v>
      </c>
      <c r="F10" s="28">
        <f t="shared" si="0"/>
        <v>0</v>
      </c>
      <c r="G10" s="29">
        <v>3.6</v>
      </c>
    </row>
    <row r="11" spans="1:7" x14ac:dyDescent="0.4">
      <c r="A11" s="27" t="s">
        <v>115</v>
      </c>
      <c r="B11" s="28">
        <v>19595</v>
      </c>
      <c r="C11" s="28">
        <v>8066</v>
      </c>
      <c r="D11" s="28">
        <v>8066</v>
      </c>
      <c r="E11" s="28">
        <v>0</v>
      </c>
      <c r="F11" s="28">
        <f t="shared" si="0"/>
        <v>0</v>
      </c>
      <c r="G11" s="29">
        <v>2.4300000000000002</v>
      </c>
    </row>
    <row r="12" spans="1:7" ht="13.5" customHeight="1" x14ac:dyDescent="0.4">
      <c r="A12" s="27" t="s">
        <v>166</v>
      </c>
      <c r="B12" s="28">
        <v>5847</v>
      </c>
      <c r="C12" s="28">
        <v>1875</v>
      </c>
      <c r="D12" s="28">
        <v>1307</v>
      </c>
      <c r="E12" s="28">
        <v>568</v>
      </c>
      <c r="F12" s="28">
        <f t="shared" si="0"/>
        <v>0</v>
      </c>
      <c r="G12" s="29">
        <v>3.12</v>
      </c>
    </row>
    <row r="13" spans="1:7" ht="13.5" customHeight="1" x14ac:dyDescent="0.4">
      <c r="A13" s="27" t="s">
        <v>109</v>
      </c>
      <c r="B13" s="28">
        <v>4882</v>
      </c>
      <c r="C13" s="28">
        <v>735</v>
      </c>
      <c r="D13" s="28">
        <v>732</v>
      </c>
      <c r="E13" s="28">
        <v>3</v>
      </c>
      <c r="F13" s="28">
        <f t="shared" si="0"/>
        <v>0</v>
      </c>
      <c r="G13" s="29">
        <v>6.64</v>
      </c>
    </row>
    <row r="14" spans="1:7" ht="13.5" customHeight="1" x14ac:dyDescent="0.4">
      <c r="A14" s="27" t="s">
        <v>119</v>
      </c>
      <c r="B14" s="28">
        <v>3903</v>
      </c>
      <c r="C14" s="28">
        <v>1816</v>
      </c>
      <c r="D14" s="28">
        <v>0</v>
      </c>
      <c r="E14" s="28">
        <v>1816</v>
      </c>
      <c r="F14" s="28">
        <f t="shared" si="0"/>
        <v>0</v>
      </c>
      <c r="G14" s="29">
        <v>2.15</v>
      </c>
    </row>
    <row r="15" spans="1:7" ht="13.5" customHeight="1" x14ac:dyDescent="0.4">
      <c r="A15" s="27" t="s">
        <v>163</v>
      </c>
      <c r="B15" s="28">
        <v>3177</v>
      </c>
      <c r="C15" s="28">
        <v>565</v>
      </c>
      <c r="D15" s="28">
        <v>32</v>
      </c>
      <c r="E15" s="28">
        <v>533</v>
      </c>
      <c r="F15" s="28">
        <f t="shared" si="0"/>
        <v>0</v>
      </c>
      <c r="G15" s="29">
        <v>5.62</v>
      </c>
    </row>
    <row r="16" spans="1:7" ht="13.5" customHeight="1" x14ac:dyDescent="0.4">
      <c r="A16" s="27" t="s">
        <v>112</v>
      </c>
      <c r="B16" s="28">
        <v>5787</v>
      </c>
      <c r="C16" s="28">
        <v>1543</v>
      </c>
      <c r="D16" s="28">
        <v>129</v>
      </c>
      <c r="E16" s="28">
        <v>1415</v>
      </c>
      <c r="F16" s="28">
        <v>0</v>
      </c>
      <c r="G16" s="29">
        <v>3.75</v>
      </c>
    </row>
    <row r="17" spans="1:7" ht="13.5" customHeight="1" thickBot="1" x14ac:dyDescent="0.45">
      <c r="A17" s="46" t="s">
        <v>124</v>
      </c>
      <c r="B17" s="47">
        <v>879578</v>
      </c>
      <c r="C17" s="47">
        <v>143382</v>
      </c>
      <c r="D17" s="47">
        <v>99578</v>
      </c>
      <c r="E17" s="47">
        <v>43804</v>
      </c>
      <c r="F17" s="47">
        <f>SUM(F6:F16)</f>
        <v>0</v>
      </c>
      <c r="G17" s="48">
        <v>6.13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147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24" t="s">
        <v>29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89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23</v>
      </c>
      <c r="B7" s="15"/>
      <c r="C7" s="15"/>
      <c r="D7" s="15"/>
      <c r="E7" s="15"/>
    </row>
    <row r="8" spans="1:5" x14ac:dyDescent="0.4">
      <c r="A8" s="15"/>
      <c r="B8" s="15"/>
      <c r="C8" s="15"/>
      <c r="D8" s="15"/>
      <c r="E8" s="15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64202338.478873201</v>
      </c>
      <c r="C12" s="15"/>
      <c r="D12" s="16" t="s">
        <v>38</v>
      </c>
      <c r="E12" s="17">
        <v>102679548</v>
      </c>
    </row>
    <row r="13" spans="1:5" x14ac:dyDescent="0.4">
      <c r="A13" s="16"/>
      <c r="B13" s="17"/>
      <c r="C13" s="15"/>
      <c r="D13" s="16" t="s">
        <v>39</v>
      </c>
      <c r="E13" s="17">
        <v>75662941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50875434</v>
      </c>
    </row>
    <row r="15" spans="1:5" x14ac:dyDescent="0.4">
      <c r="A15" s="16" t="s">
        <v>42</v>
      </c>
      <c r="B15" s="17">
        <v>1363080.8591549301</v>
      </c>
      <c r="C15" s="15"/>
      <c r="D15" s="14" t="s">
        <v>43</v>
      </c>
      <c r="E15" s="17">
        <v>229217923</v>
      </c>
    </row>
    <row r="16" spans="1:5" x14ac:dyDescent="0.4">
      <c r="A16" s="16" t="s">
        <v>123</v>
      </c>
      <c r="B16" s="18">
        <v>787375.78873239399</v>
      </c>
      <c r="C16" s="15"/>
      <c r="D16" s="14"/>
      <c r="E16" s="17"/>
    </row>
    <row r="17" spans="1:5" x14ac:dyDescent="0.4">
      <c r="A17" s="16" t="s">
        <v>44</v>
      </c>
      <c r="B17" s="17">
        <v>16195130.2394366</v>
      </c>
      <c r="C17" s="15"/>
      <c r="D17" s="16" t="s">
        <v>45</v>
      </c>
      <c r="E17" s="17">
        <v>18680932</v>
      </c>
    </row>
    <row r="18" spans="1:5" x14ac:dyDescent="0.4">
      <c r="A18" s="16" t="s">
        <v>46</v>
      </c>
      <c r="B18" s="17">
        <v>434087.70422535198</v>
      </c>
      <c r="C18" s="15"/>
      <c r="D18" s="16" t="s">
        <v>47</v>
      </c>
      <c r="E18" s="17">
        <v>32643308</v>
      </c>
    </row>
    <row r="19" spans="1:5" x14ac:dyDescent="0.4">
      <c r="A19" s="16" t="s">
        <v>48</v>
      </c>
      <c r="B19" s="17">
        <v>312791.64788732398</v>
      </c>
      <c r="C19" s="15"/>
      <c r="D19" s="14" t="s">
        <v>49</v>
      </c>
      <c r="E19" s="17">
        <v>51324240</v>
      </c>
    </row>
    <row r="20" spans="1:5" x14ac:dyDescent="0.4">
      <c r="A20" s="16" t="s">
        <v>50</v>
      </c>
      <c r="B20" s="17">
        <v>147218.35211267599</v>
      </c>
      <c r="C20" s="15"/>
      <c r="D20" s="16"/>
      <c r="E20" s="17"/>
    </row>
    <row r="21" spans="1:5" x14ac:dyDescent="0.4">
      <c r="A21" s="16" t="s">
        <v>51</v>
      </c>
      <c r="B21" s="17">
        <v>5647407</v>
      </c>
      <c r="C21" s="15"/>
      <c r="D21" s="14" t="s">
        <v>52</v>
      </c>
      <c r="E21" s="17">
        <v>280542163</v>
      </c>
    </row>
    <row r="22" spans="1:5" x14ac:dyDescent="0.4">
      <c r="A22" s="16" t="s">
        <v>53</v>
      </c>
      <c r="B22" s="17">
        <v>2712104</v>
      </c>
      <c r="C22" s="15"/>
      <c r="D22" s="16"/>
      <c r="E22" s="17"/>
    </row>
    <row r="23" spans="1:5" x14ac:dyDescent="0.4">
      <c r="A23" s="16" t="s">
        <v>54</v>
      </c>
      <c r="B23" s="17">
        <v>6655764.1126760598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64090.563380281703</v>
      </c>
      <c r="C24" s="15"/>
      <c r="D24" s="16" t="s">
        <v>57</v>
      </c>
      <c r="E24" s="17">
        <v>95944549</v>
      </c>
    </row>
    <row r="25" spans="1:5" x14ac:dyDescent="0.4">
      <c r="A25" s="16" t="s">
        <v>58</v>
      </c>
      <c r="B25" s="17">
        <v>4802313.6619718298</v>
      </c>
      <c r="C25" s="15"/>
      <c r="D25" s="14"/>
      <c r="E25" s="17"/>
    </row>
    <row r="26" spans="1:5" x14ac:dyDescent="0.4">
      <c r="A26" s="16" t="s">
        <v>59</v>
      </c>
      <c r="B26" s="17">
        <v>2102924.25352113</v>
      </c>
      <c r="C26" s="15"/>
      <c r="D26" s="16" t="s">
        <v>32</v>
      </c>
      <c r="E26" s="17">
        <v>159115646</v>
      </c>
    </row>
    <row r="27" spans="1:5" x14ac:dyDescent="0.4">
      <c r="A27" s="16" t="s">
        <v>60</v>
      </c>
      <c r="B27" s="17">
        <v>632077.78873239399</v>
      </c>
      <c r="C27" s="15"/>
      <c r="D27" s="14"/>
      <c r="E27" s="17"/>
    </row>
    <row r="28" spans="1:5" x14ac:dyDescent="0.4">
      <c r="A28" s="16" t="s">
        <v>61</v>
      </c>
      <c r="B28" s="17">
        <v>313474.30985915498</v>
      </c>
      <c r="C28" s="15"/>
      <c r="D28" s="16" t="s">
        <v>33</v>
      </c>
      <c r="E28" s="17">
        <v>25481968</v>
      </c>
    </row>
    <row r="29" spans="1:5" x14ac:dyDescent="0.4">
      <c r="A29" s="16" t="s">
        <v>62</v>
      </c>
      <c r="B29" s="17">
        <v>4839425.0845070397</v>
      </c>
      <c r="C29" s="15"/>
      <c r="D29" s="14"/>
      <c r="E29" s="17"/>
    </row>
    <row r="30" spans="1:5" x14ac:dyDescent="0.4">
      <c r="A30" s="16" t="s">
        <v>122</v>
      </c>
      <c r="B30" s="17">
        <v>47009265.366197199</v>
      </c>
      <c r="C30" s="15"/>
      <c r="D30" s="14" t="s">
        <v>34</v>
      </c>
      <c r="E30" s="17">
        <v>280542163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17193073.112676099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182</v>
      </c>
    </row>
    <row r="35" spans="1:5" x14ac:dyDescent="0.4">
      <c r="A35" s="14" t="s">
        <v>66</v>
      </c>
      <c r="B35" s="17">
        <v>2206544</v>
      </c>
      <c r="C35" s="15"/>
      <c r="D35" s="14" t="s">
        <v>107</v>
      </c>
      <c r="E35" s="17">
        <v>138</v>
      </c>
    </row>
    <row r="36" spans="1:5" x14ac:dyDescent="0.4">
      <c r="A36" s="16" t="s">
        <v>67</v>
      </c>
      <c r="B36" s="17">
        <v>26851</v>
      </c>
      <c r="C36" s="15"/>
      <c r="D36" s="14"/>
      <c r="E36" s="54"/>
    </row>
    <row r="37" spans="1:5" x14ac:dyDescent="0.4">
      <c r="A37" s="16" t="s">
        <v>68</v>
      </c>
      <c r="B37" s="17">
        <v>2233395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5186145</v>
      </c>
      <c r="C39" s="15"/>
      <c r="D39" s="16" t="s">
        <v>70</v>
      </c>
      <c r="E39" s="54">
        <v>66.291126760563401</v>
      </c>
    </row>
    <row r="40" spans="1:5" x14ac:dyDescent="0.4">
      <c r="A40" s="16" t="s">
        <v>71</v>
      </c>
      <c r="B40" s="17">
        <v>161980</v>
      </c>
      <c r="C40" s="15"/>
      <c r="D40" s="16" t="s">
        <v>72</v>
      </c>
      <c r="E40" s="17">
        <v>1922.7042253521099</v>
      </c>
    </row>
    <row r="41" spans="1:5" x14ac:dyDescent="0.4">
      <c r="A41" s="14" t="s">
        <v>73</v>
      </c>
      <c r="B41" s="17">
        <v>5348125</v>
      </c>
      <c r="C41" s="15"/>
      <c r="D41" s="16" t="s">
        <v>74</v>
      </c>
      <c r="E41" s="17">
        <v>860.33333333333303</v>
      </c>
    </row>
    <row r="42" spans="1:5" x14ac:dyDescent="0.4">
      <c r="A42" s="16"/>
      <c r="B42" s="17"/>
      <c r="C42" s="15"/>
      <c r="D42" s="16" t="s">
        <v>75</v>
      </c>
      <c r="E42" s="54">
        <v>17.126760563380302</v>
      </c>
    </row>
    <row r="43" spans="1:5" x14ac:dyDescent="0.4">
      <c r="A43" s="14" t="s">
        <v>76</v>
      </c>
      <c r="B43" s="17">
        <v>-3114730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56</v>
      </c>
    </row>
    <row r="45" spans="1:5" x14ac:dyDescent="0.4">
      <c r="A45" s="16" t="s">
        <v>78</v>
      </c>
      <c r="B45" s="17">
        <v>14078343.112676101</v>
      </c>
      <c r="C45" s="15"/>
      <c r="D45" s="15" t="s">
        <v>79</v>
      </c>
      <c r="E45" s="15">
        <v>71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B56" s="15"/>
      <c r="C56" s="15"/>
      <c r="D56" s="15"/>
      <c r="E56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1.453125" style="13"/>
    <col min="7" max="7" width="11.453125" style="33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149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ht="21.75" customHeight="1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113</v>
      </c>
      <c r="B6" s="28">
        <v>1768615</v>
      </c>
      <c r="C6" s="28">
        <v>130539</v>
      </c>
      <c r="D6" s="28">
        <v>42281</v>
      </c>
      <c r="E6" s="28">
        <v>86109</v>
      </c>
      <c r="F6" s="28">
        <v>2148</v>
      </c>
      <c r="G6" s="29">
        <v>13.55</v>
      </c>
    </row>
    <row r="7" spans="1:7" ht="13.5" customHeight="1" x14ac:dyDescent="0.4">
      <c r="A7" s="27" t="s">
        <v>118</v>
      </c>
      <c r="B7" s="28">
        <v>790009</v>
      </c>
      <c r="C7" s="28">
        <v>370503</v>
      </c>
      <c r="D7" s="28">
        <v>1662</v>
      </c>
      <c r="E7" s="28">
        <v>4726</v>
      </c>
      <c r="F7" s="28">
        <v>364114</v>
      </c>
      <c r="G7" s="29">
        <v>2.13</v>
      </c>
    </row>
    <row r="8" spans="1:7" ht="13.5" customHeight="1" x14ac:dyDescent="0.4">
      <c r="A8" s="27" t="s">
        <v>158</v>
      </c>
      <c r="B8" s="28">
        <v>739424</v>
      </c>
      <c r="C8" s="28">
        <v>152732</v>
      </c>
      <c r="D8" s="28">
        <v>152732</v>
      </c>
      <c r="E8" s="28">
        <v>0</v>
      </c>
      <c r="F8" s="28">
        <v>0</v>
      </c>
      <c r="G8" s="29">
        <v>4.84</v>
      </c>
    </row>
    <row r="9" spans="1:7" ht="13.5" customHeight="1" x14ac:dyDescent="0.4">
      <c r="A9" s="27" t="s">
        <v>164</v>
      </c>
      <c r="B9" s="28">
        <v>528451</v>
      </c>
      <c r="C9" s="28">
        <v>134324</v>
      </c>
      <c r="D9" s="28">
        <v>2</v>
      </c>
      <c r="E9" s="28">
        <v>134320</v>
      </c>
      <c r="F9" s="28">
        <v>3</v>
      </c>
      <c r="G9" s="29">
        <v>3.93</v>
      </c>
    </row>
    <row r="10" spans="1:7" x14ac:dyDescent="0.4">
      <c r="A10" s="27" t="s">
        <v>115</v>
      </c>
      <c r="B10" s="28">
        <v>407425</v>
      </c>
      <c r="C10" s="28">
        <v>158442</v>
      </c>
      <c r="D10" s="28">
        <v>88716</v>
      </c>
      <c r="E10" s="28">
        <v>0</v>
      </c>
      <c r="F10" s="28">
        <v>69726</v>
      </c>
      <c r="G10" s="29">
        <v>2.57</v>
      </c>
    </row>
    <row r="11" spans="1:7" ht="13.5" customHeight="1" x14ac:dyDescent="0.4">
      <c r="A11" s="27" t="s">
        <v>117</v>
      </c>
      <c r="B11" s="28">
        <v>69652</v>
      </c>
      <c r="C11" s="28">
        <v>31499</v>
      </c>
      <c r="D11" s="28">
        <v>0</v>
      </c>
      <c r="E11" s="28">
        <v>31499</v>
      </c>
      <c r="F11" s="28">
        <v>0</v>
      </c>
      <c r="G11" s="29">
        <v>2.21</v>
      </c>
    </row>
    <row r="12" spans="1:7" ht="13.5" customHeight="1" x14ac:dyDescent="0.4">
      <c r="A12" s="27" t="s">
        <v>166</v>
      </c>
      <c r="B12" s="28">
        <v>36862</v>
      </c>
      <c r="C12" s="28">
        <v>11403</v>
      </c>
      <c r="D12" s="28">
        <v>9502</v>
      </c>
      <c r="E12" s="28">
        <v>1901</v>
      </c>
      <c r="F12" s="28">
        <v>0</v>
      </c>
      <c r="G12" s="29">
        <v>3.23</v>
      </c>
    </row>
    <row r="13" spans="1:7" ht="13.5" customHeight="1" x14ac:dyDescent="0.4">
      <c r="A13" s="27" t="s">
        <v>163</v>
      </c>
      <c r="B13" s="28">
        <v>21019</v>
      </c>
      <c r="C13" s="28">
        <v>3136</v>
      </c>
      <c r="D13" s="28">
        <v>1</v>
      </c>
      <c r="E13" s="28">
        <v>3135</v>
      </c>
      <c r="F13" s="28">
        <v>0</v>
      </c>
      <c r="G13" s="29">
        <v>6.7</v>
      </c>
    </row>
    <row r="14" spans="1:7" ht="13.5" customHeight="1" x14ac:dyDescent="0.4">
      <c r="A14" s="27" t="s">
        <v>167</v>
      </c>
      <c r="B14" s="28">
        <v>16775</v>
      </c>
      <c r="C14" s="28">
        <v>6237</v>
      </c>
      <c r="D14" s="28">
        <v>0</v>
      </c>
      <c r="E14" s="28">
        <v>6237</v>
      </c>
      <c r="F14" s="28">
        <v>0</v>
      </c>
      <c r="G14" s="29">
        <v>2.69</v>
      </c>
    </row>
    <row r="15" spans="1:7" ht="13.5" customHeight="1" x14ac:dyDescent="0.4">
      <c r="A15" s="27" t="s">
        <v>110</v>
      </c>
      <c r="B15" s="28">
        <v>8967</v>
      </c>
      <c r="C15" s="28">
        <v>2556</v>
      </c>
      <c r="D15" s="28">
        <v>2275</v>
      </c>
      <c r="E15" s="28">
        <v>281</v>
      </c>
      <c r="F15" s="28">
        <v>0</v>
      </c>
      <c r="G15" s="29">
        <v>3.51</v>
      </c>
    </row>
    <row r="16" spans="1:7" ht="13.5" customHeight="1" x14ac:dyDescent="0.4">
      <c r="A16" s="27" t="s">
        <v>112</v>
      </c>
      <c r="B16" s="28">
        <v>10313</v>
      </c>
      <c r="C16" s="28">
        <v>1427</v>
      </c>
      <c r="D16" s="28">
        <v>602</v>
      </c>
      <c r="E16" s="28">
        <v>824</v>
      </c>
      <c r="F16" s="28">
        <v>0</v>
      </c>
      <c r="G16" s="29">
        <v>7.23</v>
      </c>
    </row>
    <row r="17" spans="1:7" ht="13.5" customHeight="1" thickBot="1" x14ac:dyDescent="0.45">
      <c r="A17" s="46" t="s">
        <v>124</v>
      </c>
      <c r="B17" s="47">
        <v>4397512</v>
      </c>
      <c r="C17" s="47">
        <v>1002798</v>
      </c>
      <c r="D17" s="47">
        <v>297774</v>
      </c>
      <c r="E17" s="47">
        <v>269033</v>
      </c>
      <c r="F17" s="47">
        <v>435992</v>
      </c>
      <c r="G17" s="48">
        <v>4.3899999999999997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147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2" width="12.453125" style="13" bestFit="1" customWidth="1"/>
    <col min="3" max="3" width="11.453125" style="13"/>
    <col min="4" max="4" width="35.54296875" style="13" bestFit="1" customWidth="1"/>
    <col min="5" max="5" width="12.453125" style="13" bestFit="1" customWidth="1"/>
    <col min="6" max="16384" width="11.453125" style="13"/>
  </cols>
  <sheetData>
    <row r="1" spans="1:5" ht="15.5" x14ac:dyDescent="0.4">
      <c r="A1" s="24" t="s">
        <v>30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90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25</v>
      </c>
      <c r="B7" s="15"/>
      <c r="C7" s="15"/>
      <c r="D7" s="15"/>
      <c r="E7" s="15" t="s">
        <v>5</v>
      </c>
    </row>
    <row r="8" spans="1:5" x14ac:dyDescent="0.4">
      <c r="A8" s="15"/>
      <c r="B8" s="15"/>
      <c r="C8" s="15"/>
      <c r="D8" s="15"/>
      <c r="E8" s="15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42825593.857142903</v>
      </c>
      <c r="C12" s="15"/>
      <c r="D12" s="16" t="s">
        <v>38</v>
      </c>
      <c r="E12" s="17">
        <v>104687845</v>
      </c>
    </row>
    <row r="13" spans="1:5" x14ac:dyDescent="0.4">
      <c r="A13" s="16"/>
      <c r="B13" s="17"/>
      <c r="C13" s="15"/>
      <c r="D13" s="16" t="s">
        <v>39</v>
      </c>
      <c r="E13" s="17">
        <v>48878671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5213344</v>
      </c>
    </row>
    <row r="15" spans="1:5" x14ac:dyDescent="0.4">
      <c r="A15" s="16" t="s">
        <v>42</v>
      </c>
      <c r="B15" s="17">
        <v>1013093.14285714</v>
      </c>
      <c r="C15" s="15"/>
      <c r="D15" s="14" t="s">
        <v>43</v>
      </c>
      <c r="E15" s="17">
        <v>158779860</v>
      </c>
    </row>
    <row r="16" spans="1:5" x14ac:dyDescent="0.4">
      <c r="A16" s="16" t="s">
        <v>123</v>
      </c>
      <c r="B16" s="18">
        <v>559659.21428571397</v>
      </c>
      <c r="C16" s="15"/>
      <c r="D16" s="14"/>
      <c r="E16" s="17"/>
    </row>
    <row r="17" spans="1:5" x14ac:dyDescent="0.4">
      <c r="A17" s="16" t="s">
        <v>44</v>
      </c>
      <c r="B17" s="17">
        <v>10565818.428571399</v>
      </c>
      <c r="C17" s="15"/>
      <c r="D17" s="16" t="s">
        <v>45</v>
      </c>
      <c r="E17" s="17">
        <v>18873958</v>
      </c>
    </row>
    <row r="18" spans="1:5" x14ac:dyDescent="0.4">
      <c r="A18" s="16" t="s">
        <v>46</v>
      </c>
      <c r="B18" s="17">
        <v>301481</v>
      </c>
      <c r="C18" s="15"/>
      <c r="D18" s="16" t="s">
        <v>47</v>
      </c>
      <c r="E18" s="17">
        <v>17440201</v>
      </c>
    </row>
    <row r="19" spans="1:5" x14ac:dyDescent="0.4">
      <c r="A19" s="16" t="s">
        <v>48</v>
      </c>
      <c r="B19" s="17">
        <v>225435.92857142899</v>
      </c>
      <c r="C19" s="15"/>
      <c r="D19" s="14" t="s">
        <v>49</v>
      </c>
      <c r="E19" s="17">
        <v>36314159</v>
      </c>
    </row>
    <row r="20" spans="1:5" x14ac:dyDescent="0.4">
      <c r="A20" s="16" t="s">
        <v>50</v>
      </c>
      <c r="B20" s="17">
        <v>101109.785714286</v>
      </c>
      <c r="C20" s="15"/>
      <c r="D20" s="16"/>
      <c r="E20" s="17"/>
    </row>
    <row r="21" spans="1:5" x14ac:dyDescent="0.4">
      <c r="A21" s="16" t="s">
        <v>51</v>
      </c>
      <c r="B21" s="17">
        <v>3097037</v>
      </c>
      <c r="C21" s="15"/>
      <c r="D21" s="14" t="s">
        <v>52</v>
      </c>
      <c r="E21" s="17">
        <v>195094019</v>
      </c>
    </row>
    <row r="22" spans="1:5" x14ac:dyDescent="0.4">
      <c r="A22" s="16" t="s">
        <v>53</v>
      </c>
      <c r="B22" s="17">
        <v>1950394</v>
      </c>
      <c r="C22" s="15"/>
      <c r="D22" s="16"/>
      <c r="E22" s="17"/>
    </row>
    <row r="23" spans="1:5" x14ac:dyDescent="0.4">
      <c r="A23" s="16" t="s">
        <v>54</v>
      </c>
      <c r="B23" s="17">
        <v>6613437.42857143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34778.071428571398</v>
      </c>
      <c r="C24" s="15"/>
      <c r="D24" s="16" t="s">
        <v>57</v>
      </c>
      <c r="E24" s="17">
        <v>58798254</v>
      </c>
    </row>
    <row r="25" spans="1:5" x14ac:dyDescent="0.4">
      <c r="A25" s="16" t="s">
        <v>58</v>
      </c>
      <c r="B25" s="17">
        <v>3280352.42857143</v>
      </c>
      <c r="C25" s="15"/>
      <c r="D25" s="14"/>
      <c r="E25" s="17"/>
    </row>
    <row r="26" spans="1:5" x14ac:dyDescent="0.4">
      <c r="A26" s="16" t="s">
        <v>59</v>
      </c>
      <c r="B26" s="17">
        <v>1912106</v>
      </c>
      <c r="C26" s="15"/>
      <c r="D26" s="16" t="s">
        <v>32</v>
      </c>
      <c r="E26" s="17">
        <v>118119419</v>
      </c>
    </row>
    <row r="27" spans="1:5" x14ac:dyDescent="0.4">
      <c r="A27" s="16" t="s">
        <v>60</v>
      </c>
      <c r="B27" s="17">
        <v>398166.14285714302</v>
      </c>
      <c r="C27" s="15"/>
      <c r="D27" s="14"/>
      <c r="E27" s="17"/>
    </row>
    <row r="28" spans="1:5" x14ac:dyDescent="0.4">
      <c r="A28" s="16" t="s">
        <v>61</v>
      </c>
      <c r="B28" s="17">
        <v>172699.14285714299</v>
      </c>
      <c r="C28" s="15"/>
      <c r="D28" s="16" t="s">
        <v>33</v>
      </c>
      <c r="E28" s="17">
        <v>18176346</v>
      </c>
    </row>
    <row r="29" spans="1:5" x14ac:dyDescent="0.4">
      <c r="A29" s="16" t="s">
        <v>62</v>
      </c>
      <c r="B29" s="17">
        <v>2335049.42857143</v>
      </c>
      <c r="C29" s="15"/>
      <c r="D29" s="14"/>
      <c r="E29" s="17"/>
    </row>
    <row r="30" spans="1:5" x14ac:dyDescent="0.4">
      <c r="A30" s="16" t="s">
        <v>122</v>
      </c>
      <c r="B30" s="17">
        <v>32560617.142857101</v>
      </c>
      <c r="C30" s="15"/>
      <c r="D30" s="14" t="s">
        <v>34</v>
      </c>
      <c r="E30" s="17">
        <v>195094019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10264976.7142857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255</v>
      </c>
    </row>
    <row r="35" spans="1:5" x14ac:dyDescent="0.4">
      <c r="A35" s="14" t="s">
        <v>66</v>
      </c>
      <c r="B35" s="17">
        <v>185805</v>
      </c>
      <c r="C35" s="15"/>
      <c r="D35" s="14" t="s">
        <v>107</v>
      </c>
      <c r="E35" s="17">
        <v>221</v>
      </c>
    </row>
    <row r="36" spans="1:5" x14ac:dyDescent="0.4">
      <c r="A36" s="16" t="s">
        <v>67</v>
      </c>
      <c r="B36" s="17">
        <v>13</v>
      </c>
      <c r="C36" s="15"/>
      <c r="D36" s="14"/>
      <c r="E36" s="54"/>
    </row>
    <row r="37" spans="1:5" x14ac:dyDescent="0.4">
      <c r="A37" s="16" t="s">
        <v>68</v>
      </c>
      <c r="B37" s="17">
        <v>185818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4026598</v>
      </c>
      <c r="C39" s="15"/>
      <c r="D39" s="16" t="s">
        <v>70</v>
      </c>
      <c r="E39" s="54">
        <v>54.964285714285701</v>
      </c>
    </row>
    <row r="40" spans="1:5" x14ac:dyDescent="0.4">
      <c r="A40" s="16" t="s">
        <v>71</v>
      </c>
      <c r="B40" s="17">
        <v>58968</v>
      </c>
      <c r="C40" s="15"/>
      <c r="D40" s="16" t="s">
        <v>72</v>
      </c>
      <c r="E40" s="17">
        <v>1151.2142857142901</v>
      </c>
    </row>
    <row r="41" spans="1:5" x14ac:dyDescent="0.4">
      <c r="A41" s="14" t="s">
        <v>73</v>
      </c>
      <c r="B41" s="17">
        <v>4085566</v>
      </c>
      <c r="C41" s="15"/>
      <c r="D41" s="16" t="s">
        <v>74</v>
      </c>
      <c r="E41" s="21" t="s">
        <v>128</v>
      </c>
    </row>
    <row r="42" spans="1:5" x14ac:dyDescent="0.4">
      <c r="A42" s="16"/>
      <c r="B42" s="17"/>
      <c r="C42" s="15"/>
      <c r="D42" s="16" t="s">
        <v>75</v>
      </c>
      <c r="E42" s="54">
        <v>19.8571428571429</v>
      </c>
    </row>
    <row r="43" spans="1:5" x14ac:dyDescent="0.4">
      <c r="A43" s="14" t="s">
        <v>76</v>
      </c>
      <c r="B43" s="17">
        <v>-3899748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10</v>
      </c>
    </row>
    <row r="45" spans="1:5" x14ac:dyDescent="0.4">
      <c r="A45" s="16" t="s">
        <v>78</v>
      </c>
      <c r="B45" s="17">
        <v>6365228.7142857099</v>
      </c>
      <c r="C45" s="15"/>
      <c r="D45" s="15" t="s">
        <v>79</v>
      </c>
      <c r="E45" s="15">
        <v>14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B51" s="15"/>
      <c r="C51" s="15"/>
      <c r="D51" s="15"/>
      <c r="E51" s="15"/>
    </row>
  </sheetData>
  <mergeCells count="4">
    <mergeCell ref="A2:E2"/>
    <mergeCell ref="A4:E4"/>
    <mergeCell ref="A5:E5"/>
    <mergeCell ref="A6:E6"/>
  </mergeCells>
  <phoneticPr fontId="0" type="noConversion"/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1.453125" style="13"/>
    <col min="7" max="7" width="11.453125" style="33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150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ht="21.75" customHeight="1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118</v>
      </c>
      <c r="B6" s="28">
        <v>112326</v>
      </c>
      <c r="C6" s="28">
        <v>52185</v>
      </c>
      <c r="D6" s="28">
        <v>244</v>
      </c>
      <c r="E6" s="28">
        <v>17450</v>
      </c>
      <c r="F6" s="28">
        <v>34491</v>
      </c>
      <c r="G6" s="29">
        <v>2.15</v>
      </c>
    </row>
    <row r="7" spans="1:7" ht="13.5" customHeight="1" x14ac:dyDescent="0.4">
      <c r="A7" s="27" t="s">
        <v>158</v>
      </c>
      <c r="B7" s="28">
        <v>102503</v>
      </c>
      <c r="C7" s="28">
        <v>22912</v>
      </c>
      <c r="D7" s="28">
        <v>22911</v>
      </c>
      <c r="E7" s="28">
        <v>1</v>
      </c>
      <c r="F7" s="28">
        <v>0</v>
      </c>
      <c r="G7" s="29">
        <v>4.47</v>
      </c>
    </row>
    <row r="8" spans="1:7" ht="13.5" customHeight="1" x14ac:dyDescent="0.4">
      <c r="A8" s="27" t="s">
        <v>117</v>
      </c>
      <c r="B8" s="28">
        <v>82948</v>
      </c>
      <c r="C8" s="28">
        <v>37537</v>
      </c>
      <c r="D8" s="28">
        <v>0</v>
      </c>
      <c r="E8" s="28">
        <v>37537</v>
      </c>
      <c r="F8" s="28">
        <v>0</v>
      </c>
      <c r="G8" s="29">
        <v>2.21</v>
      </c>
    </row>
    <row r="9" spans="1:7" ht="13.5" customHeight="1" x14ac:dyDescent="0.4">
      <c r="A9" s="27" t="s">
        <v>113</v>
      </c>
      <c r="B9" s="28">
        <v>71485</v>
      </c>
      <c r="C9" s="28">
        <v>6260</v>
      </c>
      <c r="D9" s="28">
        <v>1</v>
      </c>
      <c r="E9" s="28">
        <v>5451</v>
      </c>
      <c r="F9" s="28">
        <v>808</v>
      </c>
      <c r="G9" s="29">
        <v>11.42</v>
      </c>
    </row>
    <row r="10" spans="1:7" ht="13.5" customHeight="1" x14ac:dyDescent="0.4">
      <c r="A10" s="27" t="s">
        <v>119</v>
      </c>
      <c r="B10" s="28">
        <v>59840</v>
      </c>
      <c r="C10" s="28">
        <v>23070</v>
      </c>
      <c r="D10" s="28">
        <v>0</v>
      </c>
      <c r="E10" s="28">
        <v>23070</v>
      </c>
      <c r="F10" s="28">
        <v>0</v>
      </c>
      <c r="G10" s="29">
        <v>2.59</v>
      </c>
    </row>
    <row r="11" spans="1:7" ht="13.5" customHeight="1" x14ac:dyDescent="0.4">
      <c r="A11" s="27" t="s">
        <v>164</v>
      </c>
      <c r="B11" s="28">
        <v>37787</v>
      </c>
      <c r="C11" s="28">
        <v>10703</v>
      </c>
      <c r="D11" s="28">
        <v>0</v>
      </c>
      <c r="E11" s="28">
        <v>10703</v>
      </c>
      <c r="F11" s="28">
        <v>0</v>
      </c>
      <c r="G11" s="29">
        <v>3.53</v>
      </c>
    </row>
    <row r="12" spans="1:7" ht="13.5" customHeight="1" x14ac:dyDescent="0.4">
      <c r="A12" s="27" t="s">
        <v>115</v>
      </c>
      <c r="B12" s="28">
        <v>30008</v>
      </c>
      <c r="C12" s="28">
        <v>12884</v>
      </c>
      <c r="D12" s="28">
        <v>12884</v>
      </c>
      <c r="E12" s="28">
        <v>0</v>
      </c>
      <c r="F12" s="28">
        <v>0</v>
      </c>
      <c r="G12" s="29">
        <v>2.33</v>
      </c>
    </row>
    <row r="13" spans="1:7" ht="13.5" customHeight="1" x14ac:dyDescent="0.4">
      <c r="A13" s="27" t="s">
        <v>166</v>
      </c>
      <c r="B13" s="28">
        <v>22686</v>
      </c>
      <c r="C13" s="28">
        <v>8317</v>
      </c>
      <c r="D13" s="28">
        <v>2998</v>
      </c>
      <c r="E13" s="28">
        <v>5314</v>
      </c>
      <c r="F13" s="28">
        <v>5</v>
      </c>
      <c r="G13" s="29">
        <v>2.73</v>
      </c>
    </row>
    <row r="14" spans="1:7" ht="13.5" customHeight="1" x14ac:dyDescent="0.4">
      <c r="A14" s="27" t="s">
        <v>163</v>
      </c>
      <c r="B14" s="28">
        <v>15946</v>
      </c>
      <c r="C14" s="28">
        <v>5549</v>
      </c>
      <c r="D14" s="28">
        <v>0</v>
      </c>
      <c r="E14" s="28">
        <v>5549</v>
      </c>
      <c r="F14" s="28">
        <v>0</v>
      </c>
      <c r="G14" s="29">
        <v>2.87</v>
      </c>
    </row>
    <row r="15" spans="1:7" ht="13.5" customHeight="1" x14ac:dyDescent="0.4">
      <c r="A15" s="27" t="s">
        <v>110</v>
      </c>
      <c r="B15" s="28">
        <v>13946</v>
      </c>
      <c r="C15" s="28">
        <v>2522</v>
      </c>
      <c r="D15" s="28">
        <v>69</v>
      </c>
      <c r="E15" s="28">
        <v>2453</v>
      </c>
      <c r="F15" s="28">
        <v>0</v>
      </c>
      <c r="G15" s="29">
        <v>5.53</v>
      </c>
    </row>
    <row r="16" spans="1:7" ht="13.5" customHeight="1" x14ac:dyDescent="0.4">
      <c r="A16" s="27" t="s">
        <v>112</v>
      </c>
      <c r="B16" s="28">
        <v>29575</v>
      </c>
      <c r="C16" s="28">
        <v>5343</v>
      </c>
      <c r="D16" s="28">
        <v>19</v>
      </c>
      <c r="E16" s="28">
        <v>5321</v>
      </c>
      <c r="F16" s="28">
        <v>2</v>
      </c>
      <c r="G16" s="29">
        <v>5.54</v>
      </c>
    </row>
    <row r="17" spans="1:7" ht="13.5" customHeight="1" thickBot="1" x14ac:dyDescent="0.45">
      <c r="A17" s="46" t="s">
        <v>124</v>
      </c>
      <c r="B17" s="47">
        <v>579050</v>
      </c>
      <c r="C17" s="47">
        <v>187281</v>
      </c>
      <c r="D17" s="47">
        <v>39126</v>
      </c>
      <c r="E17" s="47">
        <v>112849</v>
      </c>
      <c r="F17" s="47">
        <v>35306</v>
      </c>
      <c r="G17" s="48">
        <v>3.09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147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2" width="12.453125" style="13" bestFit="1" customWidth="1"/>
    <col min="3" max="3" width="11.453125" style="13"/>
    <col min="4" max="4" width="35.54296875" style="13" bestFit="1" customWidth="1"/>
    <col min="5" max="5" width="12.453125" style="13" bestFit="1" customWidth="1"/>
    <col min="6" max="16384" width="11.453125" style="13"/>
  </cols>
  <sheetData>
    <row r="1" spans="1:5" ht="15.5" x14ac:dyDescent="0.4">
      <c r="A1" s="24" t="s">
        <v>125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126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127</v>
      </c>
      <c r="B7" s="15"/>
      <c r="C7" s="15"/>
      <c r="D7" s="15"/>
      <c r="E7" s="15" t="s">
        <v>5</v>
      </c>
    </row>
    <row r="8" spans="1:5" x14ac:dyDescent="0.4">
      <c r="A8" s="15"/>
      <c r="B8" s="15"/>
      <c r="C8" s="15"/>
      <c r="D8" s="15"/>
      <c r="E8" s="15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27257645.142857101</v>
      </c>
      <c r="C12" s="15"/>
      <c r="D12" s="16" t="s">
        <v>38</v>
      </c>
      <c r="E12" s="17">
        <v>0</v>
      </c>
    </row>
    <row r="13" spans="1:5" x14ac:dyDescent="0.4">
      <c r="A13" s="16"/>
      <c r="B13" s="17"/>
      <c r="C13" s="15"/>
      <c r="D13" s="16" t="s">
        <v>39</v>
      </c>
      <c r="E13" s="17">
        <v>52170441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3116154</v>
      </c>
    </row>
    <row r="15" spans="1:5" x14ac:dyDescent="0.4">
      <c r="A15" s="16" t="s">
        <v>42</v>
      </c>
      <c r="B15" s="17">
        <v>481029.42857142899</v>
      </c>
      <c r="C15" s="15"/>
      <c r="D15" s="14" t="s">
        <v>43</v>
      </c>
      <c r="E15" s="17">
        <v>55286595</v>
      </c>
    </row>
    <row r="16" spans="1:5" x14ac:dyDescent="0.4">
      <c r="A16" s="16" t="s">
        <v>123</v>
      </c>
      <c r="B16" s="18">
        <v>183541.57142857101</v>
      </c>
      <c r="C16" s="15"/>
      <c r="D16" s="14"/>
      <c r="E16" s="17"/>
    </row>
    <row r="17" spans="1:5" x14ac:dyDescent="0.4">
      <c r="A17" s="16" t="s">
        <v>44</v>
      </c>
      <c r="B17" s="17">
        <v>10268383</v>
      </c>
      <c r="C17" s="15"/>
      <c r="D17" s="16" t="s">
        <v>45</v>
      </c>
      <c r="E17" s="17">
        <v>12370970</v>
      </c>
    </row>
    <row r="18" spans="1:5" x14ac:dyDescent="0.4">
      <c r="A18" s="16" t="s">
        <v>46</v>
      </c>
      <c r="B18" s="17">
        <v>891420.57142857101</v>
      </c>
      <c r="C18" s="15"/>
      <c r="D18" s="16" t="s">
        <v>47</v>
      </c>
      <c r="E18" s="17">
        <v>2534973</v>
      </c>
    </row>
    <row r="19" spans="1:5" x14ac:dyDescent="0.4">
      <c r="A19" s="16" t="s">
        <v>48</v>
      </c>
      <c r="B19" s="17">
        <v>165249.285714286</v>
      </c>
      <c r="C19" s="15"/>
      <c r="D19" s="14" t="s">
        <v>49</v>
      </c>
      <c r="E19" s="17">
        <v>14905943</v>
      </c>
    </row>
    <row r="20" spans="1:5" x14ac:dyDescent="0.4">
      <c r="A20" s="16" t="s">
        <v>50</v>
      </c>
      <c r="B20" s="17">
        <v>52285.857142857101</v>
      </c>
      <c r="C20" s="15"/>
      <c r="D20" s="16"/>
      <c r="E20" s="17"/>
    </row>
    <row r="21" spans="1:5" x14ac:dyDescent="0.4">
      <c r="A21" s="16" t="s">
        <v>51</v>
      </c>
      <c r="B21" s="17">
        <v>4772665</v>
      </c>
      <c r="C21" s="15"/>
      <c r="D21" s="14" t="s">
        <v>52</v>
      </c>
      <c r="E21" s="17">
        <v>70192538</v>
      </c>
    </row>
    <row r="22" spans="1:5" x14ac:dyDescent="0.4">
      <c r="A22" s="16" t="s">
        <v>53</v>
      </c>
      <c r="B22" s="17">
        <v>0</v>
      </c>
      <c r="C22" s="15"/>
      <c r="D22" s="16"/>
      <c r="E22" s="17"/>
    </row>
    <row r="23" spans="1:5" x14ac:dyDescent="0.4">
      <c r="A23" s="16" t="s">
        <v>54</v>
      </c>
      <c r="B23" s="17">
        <v>4251088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2089919.7142857099</v>
      </c>
      <c r="C24" s="15"/>
      <c r="D24" s="16" t="s">
        <v>57</v>
      </c>
      <c r="E24" s="17">
        <v>-14359126</v>
      </c>
    </row>
    <row r="25" spans="1:5" x14ac:dyDescent="0.4">
      <c r="A25" s="16" t="s">
        <v>58</v>
      </c>
      <c r="B25" s="17">
        <v>3814282.2857142901</v>
      </c>
      <c r="C25" s="15"/>
      <c r="D25" s="14"/>
      <c r="E25" s="17"/>
    </row>
    <row r="26" spans="1:5" x14ac:dyDescent="0.4">
      <c r="A26" s="16" t="s">
        <v>59</v>
      </c>
      <c r="B26" s="17">
        <v>1717703</v>
      </c>
      <c r="C26" s="15"/>
      <c r="D26" s="16" t="s">
        <v>32</v>
      </c>
      <c r="E26" s="17">
        <v>72008389</v>
      </c>
    </row>
    <row r="27" spans="1:5" x14ac:dyDescent="0.4">
      <c r="A27" s="16" t="s">
        <v>60</v>
      </c>
      <c r="B27" s="17">
        <v>609720.71428571397</v>
      </c>
      <c r="C27" s="15"/>
      <c r="D27" s="14"/>
      <c r="E27" s="17"/>
    </row>
    <row r="28" spans="1:5" x14ac:dyDescent="0.4">
      <c r="A28" s="16" t="s">
        <v>61</v>
      </c>
      <c r="B28" s="17">
        <v>412698.28571428597</v>
      </c>
      <c r="C28" s="15"/>
      <c r="D28" s="16" t="s">
        <v>33</v>
      </c>
      <c r="E28" s="17">
        <v>12543275</v>
      </c>
    </row>
    <row r="29" spans="1:5" x14ac:dyDescent="0.4">
      <c r="A29" s="16" t="s">
        <v>62</v>
      </c>
      <c r="B29" s="17">
        <v>6729213.8571428601</v>
      </c>
      <c r="C29" s="15"/>
      <c r="D29" s="14"/>
      <c r="E29" s="17"/>
    </row>
    <row r="30" spans="1:5" x14ac:dyDescent="0.4">
      <c r="A30" s="16" t="s">
        <v>122</v>
      </c>
      <c r="B30" s="17">
        <v>36439200.571428597</v>
      </c>
      <c r="C30" s="15"/>
      <c r="D30" s="14" t="s">
        <v>34</v>
      </c>
      <c r="E30" s="17">
        <v>70192538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-9181555.4285714291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188</v>
      </c>
    </row>
    <row r="35" spans="1:5" x14ac:dyDescent="0.4">
      <c r="A35" s="14" t="s">
        <v>66</v>
      </c>
      <c r="B35" s="17">
        <v>59549</v>
      </c>
      <c r="C35" s="15"/>
      <c r="D35" s="14" t="s">
        <v>107</v>
      </c>
      <c r="E35" s="17">
        <v>165</v>
      </c>
    </row>
    <row r="36" spans="1:5" x14ac:dyDescent="0.4">
      <c r="A36" s="16" t="s">
        <v>67</v>
      </c>
      <c r="B36" s="17">
        <v>10742</v>
      </c>
      <c r="C36" s="15"/>
      <c r="D36" s="14"/>
      <c r="E36" s="54"/>
    </row>
    <row r="37" spans="1:5" x14ac:dyDescent="0.4">
      <c r="A37" s="16" t="s">
        <v>68</v>
      </c>
      <c r="B37" s="17">
        <v>70291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1235132</v>
      </c>
      <c r="C39" s="15"/>
      <c r="D39" s="16" t="s">
        <v>70</v>
      </c>
      <c r="E39" s="54">
        <v>54.691428571428602</v>
      </c>
    </row>
    <row r="40" spans="1:5" x14ac:dyDescent="0.4">
      <c r="A40" s="16" t="s">
        <v>71</v>
      </c>
      <c r="B40" s="17">
        <v>49370</v>
      </c>
      <c r="C40" s="15"/>
      <c r="D40" s="16" t="s">
        <v>72</v>
      </c>
      <c r="E40" s="56">
        <v>1210.6666666666699</v>
      </c>
    </row>
    <row r="41" spans="1:5" x14ac:dyDescent="0.4">
      <c r="A41" s="14" t="s">
        <v>73</v>
      </c>
      <c r="B41" s="17">
        <v>1284502</v>
      </c>
      <c r="C41" s="15"/>
      <c r="D41" s="16" t="s">
        <v>74</v>
      </c>
      <c r="E41" s="21">
        <v>1101</v>
      </c>
    </row>
    <row r="42" spans="1:5" x14ac:dyDescent="0.4">
      <c r="A42" s="16"/>
      <c r="B42" s="17"/>
      <c r="C42" s="15"/>
      <c r="D42" s="16" t="s">
        <v>75</v>
      </c>
      <c r="E42" s="54">
        <v>43.142857142857103</v>
      </c>
    </row>
    <row r="43" spans="1:5" x14ac:dyDescent="0.4">
      <c r="A43" s="14" t="s">
        <v>76</v>
      </c>
      <c r="B43" s="17">
        <v>-1214211</v>
      </c>
      <c r="C43" s="15"/>
      <c r="D43" s="15"/>
      <c r="E43" s="15"/>
    </row>
    <row r="44" spans="1:5" x14ac:dyDescent="0.4">
      <c r="A44" s="16"/>
      <c r="B44" s="17"/>
      <c r="C44" s="15"/>
      <c r="D44" s="15" t="s">
        <v>77</v>
      </c>
      <c r="E44" s="15">
        <v>5</v>
      </c>
    </row>
    <row r="45" spans="1:5" x14ac:dyDescent="0.4">
      <c r="A45" s="16" t="s">
        <v>78</v>
      </c>
      <c r="B45" s="17">
        <v>-10395766.428571399</v>
      </c>
      <c r="C45" s="15"/>
      <c r="D45" s="15" t="s">
        <v>79</v>
      </c>
      <c r="E45" s="15">
        <v>7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B51" s="15"/>
      <c r="C51" s="15"/>
      <c r="D51" s="15"/>
      <c r="E51" s="15"/>
    </row>
  </sheetData>
  <mergeCells count="4">
    <mergeCell ref="A2:E2"/>
    <mergeCell ref="A4:E4"/>
    <mergeCell ref="A5:E5"/>
    <mergeCell ref="A6:E6"/>
  </mergeCells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ColWidth="11.453125" defaultRowHeight="14.5" x14ac:dyDescent="0.4"/>
  <cols>
    <col min="1" max="1" width="23.81640625" style="13" customWidth="1"/>
    <col min="2" max="6" width="11.453125" style="13"/>
    <col min="7" max="7" width="11.453125" style="33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151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ht="21.75" customHeight="1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160</v>
      </c>
      <c r="B6" s="28">
        <v>158558</v>
      </c>
      <c r="C6" s="28">
        <v>2654</v>
      </c>
      <c r="D6" s="28">
        <v>2654</v>
      </c>
      <c r="E6" s="28">
        <v>0</v>
      </c>
      <c r="F6" s="28">
        <v>0</v>
      </c>
      <c r="G6" s="29">
        <v>59.74</v>
      </c>
    </row>
    <row r="7" spans="1:7" ht="13.5" customHeight="1" thickBot="1" x14ac:dyDescent="0.45">
      <c r="A7" s="46" t="s">
        <v>124</v>
      </c>
      <c r="B7" s="47">
        <v>158558</v>
      </c>
      <c r="C7" s="47">
        <v>2654</v>
      </c>
      <c r="D7" s="47">
        <v>2654</v>
      </c>
      <c r="E7" s="47">
        <v>0</v>
      </c>
      <c r="F7" s="47">
        <v>0</v>
      </c>
      <c r="G7" s="48">
        <v>59.74</v>
      </c>
    </row>
    <row r="8" spans="1:7" ht="22.5" customHeight="1" x14ac:dyDescent="0.4">
      <c r="A8" s="64" t="s">
        <v>130</v>
      </c>
      <c r="B8" s="65"/>
      <c r="C8" s="65"/>
      <c r="D8" s="65"/>
      <c r="E8" s="65"/>
      <c r="F8" s="65"/>
      <c r="G8" s="65"/>
    </row>
    <row r="9" spans="1:7" x14ac:dyDescent="0.4">
      <c r="A9" s="30" t="s">
        <v>131</v>
      </c>
      <c r="B9" s="31"/>
      <c r="C9" s="31"/>
      <c r="D9" s="31"/>
      <c r="E9" s="31"/>
      <c r="F9" s="31"/>
      <c r="G9" s="32"/>
    </row>
    <row r="10" spans="1:7" x14ac:dyDescent="0.4">
      <c r="A10" s="30" t="s">
        <v>132</v>
      </c>
      <c r="B10" s="31"/>
      <c r="C10" s="31"/>
      <c r="D10" s="31"/>
      <c r="E10" s="31"/>
      <c r="F10" s="31"/>
      <c r="G10" s="32"/>
    </row>
    <row r="11" spans="1:7" x14ac:dyDescent="0.4">
      <c r="A11" s="30" t="s">
        <v>147</v>
      </c>
      <c r="B11" s="31"/>
      <c r="C11" s="31"/>
      <c r="D11" s="31"/>
      <c r="E11" s="31"/>
      <c r="F11" s="31"/>
      <c r="G11" s="32"/>
    </row>
    <row r="12" spans="1:7" x14ac:dyDescent="0.4">
      <c r="A12" s="30" t="s">
        <v>134</v>
      </c>
      <c r="B12" s="31"/>
      <c r="C12" s="31"/>
      <c r="D12" s="31"/>
      <c r="E12" s="31"/>
      <c r="F12" s="31"/>
      <c r="G12" s="32"/>
    </row>
  </sheetData>
  <mergeCells count="6">
    <mergeCell ref="A8:G8"/>
    <mergeCell ref="A2:G2"/>
    <mergeCell ref="C3:F3"/>
    <mergeCell ref="A4:A5"/>
    <mergeCell ref="C4:C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baseColWidth="10" defaultColWidth="11.453125" defaultRowHeight="14.5" x14ac:dyDescent="0.4"/>
  <cols>
    <col min="1" max="1" width="28.453125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135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36" t="s">
        <v>102</v>
      </c>
      <c r="D3" s="37"/>
      <c r="E3" s="37"/>
      <c r="F3" s="38"/>
      <c r="G3" s="39"/>
    </row>
    <row r="4" spans="1:7" ht="12.75" customHeight="1" x14ac:dyDescent="0.4">
      <c r="A4" s="40" t="s">
        <v>100</v>
      </c>
      <c r="B4" s="41" t="s">
        <v>101</v>
      </c>
      <c r="C4" s="43" t="s">
        <v>1</v>
      </c>
      <c r="D4" s="42" t="s">
        <v>2</v>
      </c>
      <c r="E4" s="42" t="s">
        <v>3</v>
      </c>
      <c r="F4" s="43" t="s">
        <v>120</v>
      </c>
      <c r="G4" s="44" t="s">
        <v>103</v>
      </c>
    </row>
    <row r="5" spans="1:7" x14ac:dyDescent="0.4">
      <c r="A5" s="40"/>
      <c r="B5" s="41" t="s">
        <v>0</v>
      </c>
      <c r="C5" s="45"/>
      <c r="D5" s="41" t="s">
        <v>136</v>
      </c>
      <c r="E5" s="41" t="s">
        <v>137</v>
      </c>
      <c r="F5" s="45" t="s">
        <v>138</v>
      </c>
      <c r="G5" s="44"/>
    </row>
    <row r="6" spans="1:7" ht="13.5" customHeight="1" x14ac:dyDescent="0.4">
      <c r="A6" s="27" t="s">
        <v>108</v>
      </c>
      <c r="B6" s="28">
        <v>1018770</v>
      </c>
      <c r="C6" s="28">
        <v>60741</v>
      </c>
      <c r="D6" s="28">
        <v>60370</v>
      </c>
      <c r="E6" s="28">
        <v>371</v>
      </c>
      <c r="F6" s="28">
        <f>C6-D6-E6</f>
        <v>0</v>
      </c>
      <c r="G6" s="29">
        <v>16.77</v>
      </c>
    </row>
    <row r="7" spans="1:7" ht="13.5" customHeight="1" x14ac:dyDescent="0.4">
      <c r="A7" s="27" t="s">
        <v>152</v>
      </c>
      <c r="B7" s="28">
        <v>297600</v>
      </c>
      <c r="C7" s="28">
        <v>1677</v>
      </c>
      <c r="D7" s="28">
        <v>1677</v>
      </c>
      <c r="E7" s="28">
        <v>0</v>
      </c>
      <c r="F7" s="28">
        <f t="shared" ref="F7:F16" si="0">C7-D7-E7</f>
        <v>0</v>
      </c>
      <c r="G7" s="29">
        <v>177.46</v>
      </c>
    </row>
    <row r="8" spans="1:7" ht="13.5" customHeight="1" x14ac:dyDescent="0.4">
      <c r="A8" s="27" t="s">
        <v>153</v>
      </c>
      <c r="B8" s="28">
        <v>231830</v>
      </c>
      <c r="C8" s="28">
        <v>622</v>
      </c>
      <c r="D8" s="28">
        <v>129</v>
      </c>
      <c r="E8" s="28">
        <v>493</v>
      </c>
      <c r="F8" s="28">
        <f t="shared" si="0"/>
        <v>0</v>
      </c>
      <c r="G8" s="29">
        <v>372.56</v>
      </c>
    </row>
    <row r="9" spans="1:7" ht="13.5" customHeight="1" x14ac:dyDescent="0.4">
      <c r="A9" s="27" t="s">
        <v>109</v>
      </c>
      <c r="B9" s="28">
        <v>95766</v>
      </c>
      <c r="C9" s="28">
        <v>8780</v>
      </c>
      <c r="D9" s="28">
        <v>8659</v>
      </c>
      <c r="E9" s="28">
        <v>121</v>
      </c>
      <c r="F9" s="28">
        <f t="shared" si="0"/>
        <v>0</v>
      </c>
      <c r="G9" s="29">
        <v>10.91</v>
      </c>
    </row>
    <row r="10" spans="1:7" ht="13.5" customHeight="1" x14ac:dyDescent="0.4">
      <c r="A10" s="27" t="s">
        <v>154</v>
      </c>
      <c r="B10" s="28">
        <v>93440</v>
      </c>
      <c r="C10" s="28">
        <v>3133</v>
      </c>
      <c r="D10" s="28">
        <v>2897</v>
      </c>
      <c r="E10" s="28">
        <v>236</v>
      </c>
      <c r="F10" s="28">
        <f t="shared" si="0"/>
        <v>0</v>
      </c>
      <c r="G10" s="29">
        <v>29.83</v>
      </c>
    </row>
    <row r="11" spans="1:7" ht="13.5" customHeight="1" x14ac:dyDescent="0.4">
      <c r="A11" s="27" t="s">
        <v>111</v>
      </c>
      <c r="B11" s="28">
        <v>83225</v>
      </c>
      <c r="C11" s="28">
        <v>2984</v>
      </c>
      <c r="D11" s="28">
        <v>2984</v>
      </c>
      <c r="E11" s="28">
        <v>0</v>
      </c>
      <c r="F11" s="28">
        <f t="shared" si="0"/>
        <v>0</v>
      </c>
      <c r="G11" s="29">
        <v>27.9</v>
      </c>
    </row>
    <row r="12" spans="1:7" ht="13.5" customHeight="1" x14ac:dyDescent="0.4">
      <c r="A12" s="27" t="s">
        <v>110</v>
      </c>
      <c r="B12" s="28">
        <v>75114</v>
      </c>
      <c r="C12" s="28">
        <v>10638</v>
      </c>
      <c r="D12" s="28">
        <v>10228</v>
      </c>
      <c r="E12" s="28">
        <v>411</v>
      </c>
      <c r="F12" s="28">
        <v>0</v>
      </c>
      <c r="G12" s="29">
        <v>7.06</v>
      </c>
    </row>
    <row r="13" spans="1:7" ht="13.5" customHeight="1" x14ac:dyDescent="0.4">
      <c r="A13" s="27" t="s">
        <v>155</v>
      </c>
      <c r="B13" s="28">
        <v>46705</v>
      </c>
      <c r="C13" s="28">
        <v>5428</v>
      </c>
      <c r="D13" s="28">
        <v>5177</v>
      </c>
      <c r="E13" s="28">
        <v>251</v>
      </c>
      <c r="F13" s="28">
        <f t="shared" si="0"/>
        <v>0</v>
      </c>
      <c r="G13" s="29">
        <v>8.6</v>
      </c>
    </row>
    <row r="14" spans="1:7" ht="13.5" customHeight="1" x14ac:dyDescent="0.4">
      <c r="A14" s="27" t="s">
        <v>156</v>
      </c>
      <c r="B14" s="28">
        <v>32361</v>
      </c>
      <c r="C14" s="28">
        <v>2804</v>
      </c>
      <c r="D14" s="28">
        <v>2635</v>
      </c>
      <c r="E14" s="28">
        <v>168</v>
      </c>
      <c r="F14" s="28">
        <v>0</v>
      </c>
      <c r="G14" s="29">
        <v>11.54</v>
      </c>
    </row>
    <row r="15" spans="1:7" x14ac:dyDescent="0.4">
      <c r="A15" s="27" t="s">
        <v>157</v>
      </c>
      <c r="B15" s="28">
        <v>23456</v>
      </c>
      <c r="C15" s="28">
        <v>539</v>
      </c>
      <c r="D15" s="28">
        <v>512</v>
      </c>
      <c r="E15" s="28">
        <v>27</v>
      </c>
      <c r="F15" s="28">
        <f t="shared" si="0"/>
        <v>0</v>
      </c>
      <c r="G15" s="29">
        <v>43.51</v>
      </c>
    </row>
    <row r="16" spans="1:7" ht="13.5" customHeight="1" x14ac:dyDescent="0.4">
      <c r="A16" s="27" t="s">
        <v>112</v>
      </c>
      <c r="B16" s="28">
        <v>48025</v>
      </c>
      <c r="C16" s="28">
        <v>5947</v>
      </c>
      <c r="D16" s="28">
        <v>5025</v>
      </c>
      <c r="E16" s="28">
        <v>922</v>
      </c>
      <c r="F16" s="28">
        <f t="shared" si="0"/>
        <v>0</v>
      </c>
      <c r="G16" s="29">
        <v>8.08</v>
      </c>
    </row>
    <row r="17" spans="1:7" ht="13.5" customHeight="1" thickBot="1" x14ac:dyDescent="0.45">
      <c r="A17" s="46" t="s">
        <v>124</v>
      </c>
      <c r="B17" s="47">
        <v>2046294</v>
      </c>
      <c r="C17" s="47">
        <v>103292</v>
      </c>
      <c r="D17" s="47">
        <v>100292</v>
      </c>
      <c r="E17" s="47">
        <v>3001</v>
      </c>
      <c r="F17" s="47">
        <f>SUM(F6:F16)</f>
        <v>0</v>
      </c>
      <c r="G17" s="48">
        <v>19.809999999999999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0"/>
    </row>
    <row r="24" spans="1:7" x14ac:dyDescent="0.4">
      <c r="A24" s="30"/>
    </row>
  </sheetData>
  <mergeCells count="2">
    <mergeCell ref="A18:G18"/>
    <mergeCell ref="A2:G2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52" t="s">
        <v>17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53"/>
      <c r="B3" s="25"/>
      <c r="C3" s="25"/>
      <c r="D3" s="25"/>
      <c r="E3" s="25"/>
    </row>
    <row r="4" spans="1:5" ht="15.5" x14ac:dyDescent="0.4">
      <c r="A4" s="62" t="s">
        <v>83</v>
      </c>
      <c r="B4" s="62"/>
      <c r="C4" s="62"/>
      <c r="D4" s="62"/>
      <c r="E4" s="62"/>
    </row>
    <row r="5" spans="1:5" ht="15.5" x14ac:dyDescent="0.4">
      <c r="A5" s="63"/>
      <c r="B5" s="63"/>
      <c r="C5" s="63"/>
      <c r="D5" s="63"/>
      <c r="E5" s="63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1" t="s">
        <v>10</v>
      </c>
      <c r="B7" s="12"/>
      <c r="C7" s="12"/>
      <c r="D7" s="12"/>
      <c r="E7" s="12"/>
    </row>
    <row r="8" spans="1:5" x14ac:dyDescent="0.4">
      <c r="A8" s="11"/>
      <c r="B8" s="12"/>
      <c r="C8" s="12"/>
      <c r="D8" s="12"/>
      <c r="E8" s="12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8">
        <v>5159318.6190476203</v>
      </c>
      <c r="C12" s="15"/>
      <c r="D12" s="16" t="s">
        <v>38</v>
      </c>
      <c r="E12" s="18">
        <v>5569352.7687074803</v>
      </c>
    </row>
    <row r="13" spans="1:5" x14ac:dyDescent="0.4">
      <c r="A13" s="16"/>
      <c r="B13" s="49"/>
      <c r="C13" s="15"/>
      <c r="D13" s="16" t="s">
        <v>39</v>
      </c>
      <c r="E13" s="18">
        <v>4521194.7040816303</v>
      </c>
    </row>
    <row r="14" spans="1:5" x14ac:dyDescent="0.4">
      <c r="A14" s="16" t="s">
        <v>40</v>
      </c>
      <c r="B14" s="49"/>
      <c r="C14" s="15"/>
      <c r="D14" s="16" t="s">
        <v>41</v>
      </c>
      <c r="E14" s="18">
        <v>759659.068027211</v>
      </c>
    </row>
    <row r="15" spans="1:5" x14ac:dyDescent="0.4">
      <c r="A15" s="16" t="s">
        <v>42</v>
      </c>
      <c r="B15" s="18">
        <v>107921.00680272101</v>
      </c>
      <c r="C15" s="15"/>
      <c r="D15" s="14" t="s">
        <v>43</v>
      </c>
      <c r="E15" s="18">
        <v>10850206.5408163</v>
      </c>
    </row>
    <row r="16" spans="1:5" x14ac:dyDescent="0.4">
      <c r="A16" s="16" t="s">
        <v>123</v>
      </c>
      <c r="B16" s="18">
        <v>63404.469387755104</v>
      </c>
      <c r="C16" s="15"/>
      <c r="D16" s="14"/>
      <c r="E16" s="18"/>
    </row>
    <row r="17" spans="1:5" x14ac:dyDescent="0.4">
      <c r="A17" s="16" t="s">
        <v>44</v>
      </c>
      <c r="B17" s="18">
        <v>2079386.31632653</v>
      </c>
      <c r="C17" s="15"/>
      <c r="D17" s="16" t="s">
        <v>45</v>
      </c>
      <c r="E17" s="18">
        <v>617322.88095238095</v>
      </c>
    </row>
    <row r="18" spans="1:5" x14ac:dyDescent="0.4">
      <c r="A18" s="16" t="s">
        <v>46</v>
      </c>
      <c r="B18" s="18">
        <v>45976.374149659903</v>
      </c>
      <c r="C18" s="15"/>
      <c r="D18" s="16" t="s">
        <v>47</v>
      </c>
      <c r="E18" s="18">
        <v>1340425.74829932</v>
      </c>
    </row>
    <row r="19" spans="1:5" x14ac:dyDescent="0.4">
      <c r="A19" s="16" t="s">
        <v>48</v>
      </c>
      <c r="B19" s="18">
        <v>15548.302721088399</v>
      </c>
      <c r="C19" s="15"/>
      <c r="D19" s="14" t="s">
        <v>49</v>
      </c>
      <c r="E19" s="18">
        <v>1957748.6292516999</v>
      </c>
    </row>
    <row r="20" spans="1:5" x14ac:dyDescent="0.4">
      <c r="A20" s="16" t="s">
        <v>50</v>
      </c>
      <c r="B20" s="18">
        <v>11789.853741496599</v>
      </c>
      <c r="C20" s="15"/>
      <c r="D20" s="16"/>
      <c r="E20" s="19"/>
    </row>
    <row r="21" spans="1:5" x14ac:dyDescent="0.4">
      <c r="A21" s="16" t="s">
        <v>51</v>
      </c>
      <c r="B21" s="18">
        <v>353686.28231292497</v>
      </c>
      <c r="C21" s="15"/>
      <c r="D21" s="14" t="s">
        <v>52</v>
      </c>
      <c r="E21" s="18">
        <v>12807955.170068</v>
      </c>
    </row>
    <row r="22" spans="1:5" x14ac:dyDescent="0.4">
      <c r="A22" s="16" t="s">
        <v>53</v>
      </c>
      <c r="B22" s="18">
        <v>256203.370748299</v>
      </c>
      <c r="C22" s="15"/>
      <c r="D22" s="16"/>
      <c r="E22" s="19"/>
    </row>
    <row r="23" spans="1:5" x14ac:dyDescent="0.4">
      <c r="A23" s="16" t="s">
        <v>54</v>
      </c>
      <c r="B23" s="18">
        <v>237550.129251701</v>
      </c>
      <c r="C23" s="15"/>
      <c r="D23" s="14" t="s">
        <v>55</v>
      </c>
      <c r="E23" s="19"/>
    </row>
    <row r="24" spans="1:5" x14ac:dyDescent="0.4">
      <c r="A24" s="16" t="s">
        <v>56</v>
      </c>
      <c r="B24" s="18">
        <v>89761.697278911597</v>
      </c>
      <c r="C24" s="15"/>
      <c r="D24" s="16" t="s">
        <v>57</v>
      </c>
      <c r="E24" s="18">
        <v>2638476.5544217699</v>
      </c>
    </row>
    <row r="25" spans="1:5" x14ac:dyDescent="0.4">
      <c r="A25" s="16" t="s">
        <v>58</v>
      </c>
      <c r="B25" s="18">
        <v>461640.42176870699</v>
      </c>
      <c r="C25" s="15"/>
      <c r="D25" s="14"/>
      <c r="E25" s="18"/>
    </row>
    <row r="26" spans="1:5" x14ac:dyDescent="0.4">
      <c r="A26" s="16" t="s">
        <v>59</v>
      </c>
      <c r="B26" s="18">
        <v>194435.16326530601</v>
      </c>
      <c r="C26" s="15"/>
      <c r="D26" s="16" t="s">
        <v>32</v>
      </c>
      <c r="E26" s="18">
        <v>8743988.7517006807</v>
      </c>
    </row>
    <row r="27" spans="1:5" x14ac:dyDescent="0.4">
      <c r="A27" s="16" t="s">
        <v>60</v>
      </c>
      <c r="B27" s="18">
        <v>88910.860544217707</v>
      </c>
      <c r="C27" s="15"/>
      <c r="D27" s="14"/>
      <c r="E27" s="18"/>
    </row>
    <row r="28" spans="1:5" x14ac:dyDescent="0.4">
      <c r="A28" s="16" t="s">
        <v>61</v>
      </c>
      <c r="B28" s="18">
        <v>28213.428571428602</v>
      </c>
      <c r="C28" s="15"/>
      <c r="D28" s="16" t="s">
        <v>33</v>
      </c>
      <c r="E28" s="18">
        <v>1425489.8639455801</v>
      </c>
    </row>
    <row r="29" spans="1:5" x14ac:dyDescent="0.4">
      <c r="A29" s="16" t="s">
        <v>62</v>
      </c>
      <c r="B29" s="18">
        <v>539391.26190476201</v>
      </c>
      <c r="C29" s="15"/>
      <c r="D29" s="14"/>
      <c r="E29" s="18"/>
    </row>
    <row r="30" spans="1:5" x14ac:dyDescent="0.4">
      <c r="A30" s="16" t="s">
        <v>122</v>
      </c>
      <c r="B30" s="18">
        <v>4573818.9387755096</v>
      </c>
      <c r="C30" s="15"/>
      <c r="D30" s="14" t="s">
        <v>34</v>
      </c>
      <c r="E30" s="18">
        <v>12807955.170068</v>
      </c>
    </row>
    <row r="31" spans="1:5" x14ac:dyDescent="0.4">
      <c r="A31" s="14"/>
      <c r="B31" s="19"/>
      <c r="C31" s="15"/>
      <c r="D31" s="14"/>
      <c r="E31" s="19"/>
    </row>
    <row r="32" spans="1:5" x14ac:dyDescent="0.4">
      <c r="A32" s="16" t="s">
        <v>63</v>
      </c>
      <c r="B32" s="18">
        <v>585499.68027210899</v>
      </c>
      <c r="C32" s="15"/>
      <c r="D32" s="16" t="s">
        <v>64</v>
      </c>
      <c r="E32" s="19"/>
    </row>
    <row r="33" spans="1:5" x14ac:dyDescent="0.4">
      <c r="A33" s="16"/>
      <c r="B33" s="19"/>
      <c r="C33" s="15"/>
      <c r="D33" s="16"/>
      <c r="E33" s="19"/>
    </row>
    <row r="34" spans="1:5" x14ac:dyDescent="0.4">
      <c r="A34" s="16" t="s">
        <v>65</v>
      </c>
      <c r="B34" s="19"/>
      <c r="C34" s="15"/>
      <c r="D34" s="14" t="s">
        <v>106</v>
      </c>
      <c r="E34" s="18">
        <v>156.78911564625801</v>
      </c>
    </row>
    <row r="35" spans="1:5" x14ac:dyDescent="0.4">
      <c r="A35" s="14" t="s">
        <v>66</v>
      </c>
      <c r="B35" s="18">
        <v>17242.5306122449</v>
      </c>
      <c r="C35" s="15"/>
      <c r="D35" s="14" t="s">
        <v>107</v>
      </c>
      <c r="E35" s="18">
        <v>120.68027210884399</v>
      </c>
    </row>
    <row r="36" spans="1:5" x14ac:dyDescent="0.4">
      <c r="A36" s="16" t="s">
        <v>67</v>
      </c>
      <c r="B36" s="18">
        <v>5.3061224489795897</v>
      </c>
      <c r="C36" s="15"/>
      <c r="D36" s="14"/>
      <c r="E36" s="19"/>
    </row>
    <row r="37" spans="1:5" x14ac:dyDescent="0.4">
      <c r="A37" s="16" t="s">
        <v>68</v>
      </c>
      <c r="B37" s="18">
        <v>17247.836734693901</v>
      </c>
      <c r="C37" s="15"/>
      <c r="D37" s="16" t="s">
        <v>8</v>
      </c>
      <c r="E37" s="19"/>
    </row>
    <row r="38" spans="1:5" x14ac:dyDescent="0.4">
      <c r="A38" s="16"/>
      <c r="B38" s="19"/>
      <c r="C38" s="15"/>
      <c r="D38" s="14"/>
      <c r="E38" s="19"/>
    </row>
    <row r="39" spans="1:5" x14ac:dyDescent="0.4">
      <c r="A39" s="14" t="s">
        <v>69</v>
      </c>
      <c r="B39" s="18">
        <v>295971.27551020402</v>
      </c>
      <c r="C39" s="15"/>
      <c r="D39" s="16" t="s">
        <v>70</v>
      </c>
      <c r="E39" s="20">
        <v>14.6107142857143</v>
      </c>
    </row>
    <row r="40" spans="1:5" x14ac:dyDescent="0.4">
      <c r="A40" s="16" t="s">
        <v>71</v>
      </c>
      <c r="B40" s="18">
        <v>427.30272108843502</v>
      </c>
      <c r="C40" s="15"/>
      <c r="D40" s="16" t="s">
        <v>72</v>
      </c>
      <c r="E40" s="50">
        <v>313.57142857142901</v>
      </c>
    </row>
    <row r="41" spans="1:5" x14ac:dyDescent="0.4">
      <c r="A41" s="14" t="s">
        <v>73</v>
      </c>
      <c r="B41" s="18">
        <v>296398.57823129301</v>
      </c>
      <c r="C41" s="15"/>
      <c r="D41" s="16" t="s">
        <v>74</v>
      </c>
      <c r="E41" s="18">
        <v>38.052631578947398</v>
      </c>
    </row>
    <row r="42" spans="1:5" x14ac:dyDescent="0.4">
      <c r="A42" s="16"/>
      <c r="B42" s="19"/>
      <c r="C42" s="15"/>
      <c r="D42" s="16" t="s">
        <v>75</v>
      </c>
      <c r="E42" s="20">
        <v>23.469387755102002</v>
      </c>
    </row>
    <row r="43" spans="1:5" x14ac:dyDescent="0.4">
      <c r="A43" s="14" t="s">
        <v>76</v>
      </c>
      <c r="B43" s="18">
        <v>-279150.74149659899</v>
      </c>
      <c r="C43" s="15"/>
      <c r="D43" s="22"/>
      <c r="E43" s="19"/>
    </row>
    <row r="44" spans="1:5" x14ac:dyDescent="0.4">
      <c r="A44" s="16"/>
      <c r="B44" s="18"/>
      <c r="C44" s="15"/>
      <c r="D44" s="22" t="s">
        <v>77</v>
      </c>
      <c r="E44" s="18">
        <v>51</v>
      </c>
    </row>
    <row r="45" spans="1:5" x14ac:dyDescent="0.4">
      <c r="A45" s="16" t="s">
        <v>78</v>
      </c>
      <c r="B45" s="18">
        <v>306348.93877551</v>
      </c>
      <c r="C45" s="15"/>
      <c r="D45" s="22" t="s">
        <v>79</v>
      </c>
      <c r="E45" s="18">
        <v>294</v>
      </c>
    </row>
    <row r="46" spans="1:5" x14ac:dyDescent="0.4">
      <c r="A46" s="14"/>
      <c r="B46" s="18"/>
      <c r="C46" s="15"/>
    </row>
    <row r="47" spans="1:5" x14ac:dyDescent="0.4">
      <c r="A47" s="15"/>
      <c r="B47" s="23"/>
      <c r="C47" s="15"/>
      <c r="D47" s="15"/>
      <c r="E47" s="15"/>
    </row>
    <row r="48" spans="1:5" x14ac:dyDescent="0.4">
      <c r="A48" s="15"/>
      <c r="B48" s="51"/>
      <c r="C48" s="15"/>
      <c r="D48" s="15"/>
      <c r="E48" s="15"/>
    </row>
    <row r="49" spans="1:5" x14ac:dyDescent="0.4">
      <c r="A49" s="15"/>
      <c r="B49" s="51"/>
      <c r="C49" s="15"/>
      <c r="D49" s="15"/>
      <c r="E49" s="15"/>
    </row>
    <row r="50" spans="1:5" x14ac:dyDescent="0.4">
      <c r="A50" s="15"/>
      <c r="B50" s="51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B52" s="15"/>
      <c r="C52" s="15"/>
      <c r="D52" s="15"/>
      <c r="E52" s="15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3.5" x14ac:dyDescent="0.3"/>
  <cols>
    <col min="1" max="1" width="24" style="1" customWidth="1"/>
    <col min="2" max="6" width="10.81640625" style="1" customWidth="1"/>
    <col min="7" max="7" width="10.81640625" style="2" customWidth="1"/>
    <col min="8" max="16384" width="11.453125" style="1"/>
  </cols>
  <sheetData>
    <row r="1" spans="1:7" x14ac:dyDescent="0.3">
      <c r="G1" s="79" t="s">
        <v>168</v>
      </c>
    </row>
    <row r="2" spans="1:7" ht="34.5" customHeight="1" thickBot="1" x14ac:dyDescent="0.45">
      <c r="A2" s="66" t="s">
        <v>139</v>
      </c>
      <c r="B2" s="66"/>
      <c r="C2" s="66"/>
      <c r="D2" s="66"/>
      <c r="E2" s="66"/>
      <c r="F2" s="66"/>
      <c r="G2" s="66"/>
    </row>
    <row r="3" spans="1:7" ht="13.5" customHeight="1" x14ac:dyDescent="0.3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3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3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3">
      <c r="A6" s="27" t="s">
        <v>108</v>
      </c>
      <c r="B6" s="28">
        <v>860390</v>
      </c>
      <c r="C6" s="28">
        <v>49522</v>
      </c>
      <c r="D6" s="28">
        <v>48698</v>
      </c>
      <c r="E6" s="28">
        <v>808</v>
      </c>
      <c r="F6" s="28">
        <v>16</v>
      </c>
      <c r="G6" s="29">
        <v>17.37</v>
      </c>
    </row>
    <row r="7" spans="1:7" ht="13.5" customHeight="1" x14ac:dyDescent="0.3">
      <c r="A7" s="27" t="s">
        <v>109</v>
      </c>
      <c r="B7" s="28">
        <v>139199</v>
      </c>
      <c r="C7" s="28">
        <v>11883</v>
      </c>
      <c r="D7" s="28">
        <v>11678</v>
      </c>
      <c r="E7" s="28">
        <v>203</v>
      </c>
      <c r="F7" s="28">
        <v>2</v>
      </c>
      <c r="G7" s="29">
        <v>11.71</v>
      </c>
    </row>
    <row r="8" spans="1:7" ht="13.5" customHeight="1" x14ac:dyDescent="0.3">
      <c r="A8" s="27" t="s">
        <v>110</v>
      </c>
      <c r="B8" s="28">
        <v>98582</v>
      </c>
      <c r="C8" s="28">
        <v>14542</v>
      </c>
      <c r="D8" s="28">
        <v>13687</v>
      </c>
      <c r="E8" s="28">
        <v>841</v>
      </c>
      <c r="F8" s="28">
        <v>14</v>
      </c>
      <c r="G8" s="29">
        <v>6.78</v>
      </c>
    </row>
    <row r="9" spans="1:7" ht="13.5" customHeight="1" x14ac:dyDescent="0.3">
      <c r="A9" s="27" t="s">
        <v>111</v>
      </c>
      <c r="B9" s="28">
        <v>74646</v>
      </c>
      <c r="C9" s="28">
        <v>2645</v>
      </c>
      <c r="D9" s="28">
        <v>2645</v>
      </c>
      <c r="E9" s="28">
        <v>0</v>
      </c>
      <c r="F9" s="28">
        <v>0</v>
      </c>
      <c r="G9" s="29">
        <v>28.22</v>
      </c>
    </row>
    <row r="10" spans="1:7" ht="13.5" customHeight="1" x14ac:dyDescent="0.3">
      <c r="A10" s="27" t="s">
        <v>155</v>
      </c>
      <c r="B10" s="28">
        <v>72431</v>
      </c>
      <c r="C10" s="28">
        <v>5998</v>
      </c>
      <c r="D10" s="28">
        <v>3717</v>
      </c>
      <c r="E10" s="28">
        <v>1348</v>
      </c>
      <c r="F10" s="28">
        <v>933</v>
      </c>
      <c r="G10" s="29">
        <v>12.08</v>
      </c>
    </row>
    <row r="11" spans="1:7" ht="13.5" customHeight="1" x14ac:dyDescent="0.3">
      <c r="A11" s="27" t="s">
        <v>154</v>
      </c>
      <c r="B11" s="28">
        <v>39580</v>
      </c>
      <c r="C11" s="28">
        <v>1609</v>
      </c>
      <c r="D11" s="28">
        <v>1439</v>
      </c>
      <c r="E11" s="28">
        <v>171</v>
      </c>
      <c r="F11" s="28">
        <v>0</v>
      </c>
      <c r="G11" s="29">
        <v>24.59</v>
      </c>
    </row>
    <row r="12" spans="1:7" ht="13.5" customHeight="1" x14ac:dyDescent="0.3">
      <c r="A12" s="27" t="s">
        <v>158</v>
      </c>
      <c r="B12" s="28">
        <v>31192</v>
      </c>
      <c r="C12" s="28">
        <v>9086</v>
      </c>
      <c r="D12" s="28">
        <v>9021</v>
      </c>
      <c r="E12" s="28">
        <v>65</v>
      </c>
      <c r="F12" s="28">
        <v>0</v>
      </c>
      <c r="G12" s="29">
        <v>3.43</v>
      </c>
    </row>
    <row r="13" spans="1:7" ht="13.5" customHeight="1" x14ac:dyDescent="0.3">
      <c r="A13" s="27" t="s">
        <v>152</v>
      </c>
      <c r="B13" s="28">
        <v>26452</v>
      </c>
      <c r="C13" s="28">
        <v>149</v>
      </c>
      <c r="D13" s="28">
        <v>149</v>
      </c>
      <c r="E13" s="28">
        <v>0</v>
      </c>
      <c r="F13" s="28">
        <v>0</v>
      </c>
      <c r="G13" s="29">
        <v>177.75</v>
      </c>
    </row>
    <row r="14" spans="1:7" ht="13.5" customHeight="1" x14ac:dyDescent="0.3">
      <c r="A14" s="27" t="s">
        <v>157</v>
      </c>
      <c r="B14" s="28">
        <v>11741</v>
      </c>
      <c r="C14" s="28">
        <v>391</v>
      </c>
      <c r="D14" s="28">
        <v>389</v>
      </c>
      <c r="E14" s="28">
        <v>2</v>
      </c>
      <c r="F14" s="28">
        <v>0</v>
      </c>
      <c r="G14" s="29">
        <v>30</v>
      </c>
    </row>
    <row r="15" spans="1:7" ht="13.5" customHeight="1" x14ac:dyDescent="0.3">
      <c r="A15" s="27" t="s">
        <v>114</v>
      </c>
      <c r="B15" s="28">
        <v>9507</v>
      </c>
      <c r="C15" s="28">
        <v>642</v>
      </c>
      <c r="D15" s="28">
        <v>633</v>
      </c>
      <c r="E15" s="28">
        <v>9</v>
      </c>
      <c r="F15" s="28">
        <v>0</v>
      </c>
      <c r="G15" s="29">
        <v>14.81</v>
      </c>
    </row>
    <row r="16" spans="1:7" ht="13.5" customHeight="1" x14ac:dyDescent="0.3">
      <c r="A16" s="27" t="s">
        <v>112</v>
      </c>
      <c r="B16" s="28">
        <v>38065</v>
      </c>
      <c r="C16" s="28">
        <v>3586</v>
      </c>
      <c r="D16" s="28">
        <v>3379</v>
      </c>
      <c r="E16" s="28">
        <v>196</v>
      </c>
      <c r="F16" s="28">
        <v>11</v>
      </c>
      <c r="G16" s="29">
        <v>10.61</v>
      </c>
    </row>
    <row r="17" spans="1:7" ht="13.5" customHeight="1" thickBot="1" x14ac:dyDescent="0.35">
      <c r="A17" s="46" t="s">
        <v>124</v>
      </c>
      <c r="B17" s="47">
        <v>1401784</v>
      </c>
      <c r="C17" s="47">
        <v>100054</v>
      </c>
      <c r="D17" s="47">
        <v>95435</v>
      </c>
      <c r="E17" s="47">
        <v>3642</v>
      </c>
      <c r="F17" s="47">
        <v>977</v>
      </c>
      <c r="G17" s="48">
        <v>14.01</v>
      </c>
    </row>
    <row r="18" spans="1:7" ht="22.5" customHeight="1" x14ac:dyDescent="0.3">
      <c r="A18" s="67" t="s">
        <v>95</v>
      </c>
      <c r="B18" s="68"/>
      <c r="C18" s="68"/>
      <c r="D18" s="68"/>
      <c r="E18" s="68"/>
      <c r="F18" s="68"/>
      <c r="G18" s="68"/>
    </row>
    <row r="19" spans="1:7" ht="12.75" customHeight="1" x14ac:dyDescent="0.3">
      <c r="A19" s="3" t="s">
        <v>96</v>
      </c>
      <c r="B19" s="6"/>
      <c r="C19" s="6"/>
      <c r="D19" s="6"/>
      <c r="E19" s="6"/>
      <c r="F19" s="6"/>
      <c r="G19" s="6"/>
    </row>
    <row r="20" spans="1:7" x14ac:dyDescent="0.3">
      <c r="A20" s="3" t="s">
        <v>97</v>
      </c>
      <c r="B20" s="4"/>
      <c r="C20" s="4"/>
      <c r="D20" s="4"/>
      <c r="E20" s="4"/>
      <c r="F20" s="4"/>
      <c r="G20" s="5"/>
    </row>
    <row r="21" spans="1:7" x14ac:dyDescent="0.3">
      <c r="A21" s="3" t="s">
        <v>98</v>
      </c>
      <c r="B21" s="4"/>
      <c r="C21" s="4"/>
      <c r="D21" s="4"/>
      <c r="E21" s="4"/>
      <c r="F21" s="4"/>
      <c r="G21" s="5"/>
    </row>
    <row r="22" spans="1:7" x14ac:dyDescent="0.3">
      <c r="A22" s="3" t="s">
        <v>99</v>
      </c>
      <c r="B22" s="4"/>
      <c r="C22" s="4"/>
      <c r="D22" s="4"/>
      <c r="E22" s="4"/>
      <c r="F22" s="4"/>
      <c r="G22" s="5"/>
    </row>
    <row r="23" spans="1:7" x14ac:dyDescent="0.3">
      <c r="B23" s="4"/>
      <c r="C23" s="4"/>
      <c r="D23" s="4"/>
      <c r="E23" s="4"/>
      <c r="F23" s="4"/>
      <c r="G23" s="5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3" width="11.453125" style="13"/>
    <col min="4" max="4" width="35.54296875" style="13" bestFit="1" customWidth="1"/>
    <col min="5" max="16384" width="11.453125" style="13"/>
  </cols>
  <sheetData>
    <row r="1" spans="1:5" ht="15.5" x14ac:dyDescent="0.4">
      <c r="A1" s="24" t="s">
        <v>19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26"/>
      <c r="B3" s="25"/>
      <c r="C3" s="25"/>
      <c r="D3" s="25"/>
      <c r="E3" s="25"/>
    </row>
    <row r="4" spans="1:5" ht="15.5" x14ac:dyDescent="0.4">
      <c r="A4" s="62" t="s">
        <v>84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1" t="s">
        <v>11</v>
      </c>
      <c r="B7" s="12"/>
      <c r="C7" s="12"/>
      <c r="D7" s="12"/>
      <c r="E7" s="12"/>
    </row>
    <row r="8" spans="1:5" x14ac:dyDescent="0.4">
      <c r="A8" s="12"/>
      <c r="B8" s="12"/>
      <c r="C8" s="12"/>
      <c r="D8" s="12"/>
      <c r="E8" s="12"/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/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7">
        <v>13076115.642857101</v>
      </c>
      <c r="C12" s="15"/>
      <c r="D12" s="16" t="s">
        <v>38</v>
      </c>
      <c r="E12" s="17">
        <v>20958084.673469398</v>
      </c>
    </row>
    <row r="13" spans="1:5" x14ac:dyDescent="0.4">
      <c r="A13" s="16"/>
      <c r="B13" s="17"/>
      <c r="C13" s="15"/>
      <c r="D13" s="16" t="s">
        <v>39</v>
      </c>
      <c r="E13" s="17">
        <v>13290247.6122449</v>
      </c>
    </row>
    <row r="14" spans="1:5" x14ac:dyDescent="0.4">
      <c r="A14" s="16" t="s">
        <v>40</v>
      </c>
      <c r="B14" s="17"/>
      <c r="C14" s="15"/>
      <c r="D14" s="16" t="s">
        <v>41</v>
      </c>
      <c r="E14" s="17">
        <v>1053329.26530612</v>
      </c>
    </row>
    <row r="15" spans="1:5" x14ac:dyDescent="0.4">
      <c r="A15" s="16" t="s">
        <v>42</v>
      </c>
      <c r="B15" s="17">
        <v>291820.15306122502</v>
      </c>
      <c r="C15" s="15"/>
      <c r="D15" s="14" t="s">
        <v>43</v>
      </c>
      <c r="E15" s="17">
        <v>35301661.551020399</v>
      </c>
    </row>
    <row r="16" spans="1:5" x14ac:dyDescent="0.4">
      <c r="A16" s="16" t="s">
        <v>123</v>
      </c>
      <c r="B16" s="18">
        <v>171061.87755102001</v>
      </c>
      <c r="C16" s="15"/>
      <c r="D16" s="14"/>
      <c r="E16" s="17"/>
    </row>
    <row r="17" spans="1:5" x14ac:dyDescent="0.4">
      <c r="A17" s="16" t="s">
        <v>44</v>
      </c>
      <c r="B17" s="17">
        <v>4898317.5408163304</v>
      </c>
      <c r="C17" s="15"/>
      <c r="D17" s="16" t="s">
        <v>45</v>
      </c>
      <c r="E17" s="17">
        <v>2722007.7551020398</v>
      </c>
    </row>
    <row r="18" spans="1:5" x14ac:dyDescent="0.4">
      <c r="A18" s="16" t="s">
        <v>46</v>
      </c>
      <c r="B18" s="17">
        <v>111267.255102041</v>
      </c>
      <c r="C18" s="15"/>
      <c r="D18" s="16" t="s">
        <v>47</v>
      </c>
      <c r="E18" s="17">
        <v>5067723.6938775498</v>
      </c>
    </row>
    <row r="19" spans="1:5" x14ac:dyDescent="0.4">
      <c r="A19" s="16" t="s">
        <v>48</v>
      </c>
      <c r="B19" s="17">
        <v>43735.346938775503</v>
      </c>
      <c r="C19" s="15"/>
      <c r="D19" s="14" t="s">
        <v>49</v>
      </c>
      <c r="E19" s="17">
        <v>7789731.4489795901</v>
      </c>
    </row>
    <row r="20" spans="1:5" x14ac:dyDescent="0.4">
      <c r="A20" s="16" t="s">
        <v>50</v>
      </c>
      <c r="B20" s="17">
        <v>31675.193877550999</v>
      </c>
      <c r="C20" s="15"/>
      <c r="D20" s="16"/>
      <c r="E20" s="17"/>
    </row>
    <row r="21" spans="1:5" x14ac:dyDescent="0.4">
      <c r="A21" s="16" t="s">
        <v>51</v>
      </c>
      <c r="B21" s="17">
        <v>800998.22448979598</v>
      </c>
      <c r="C21" s="15"/>
      <c r="D21" s="14" t="s">
        <v>52</v>
      </c>
      <c r="E21" s="17">
        <v>43091393</v>
      </c>
    </row>
    <row r="22" spans="1:5" x14ac:dyDescent="0.4">
      <c r="A22" s="16" t="s">
        <v>53</v>
      </c>
      <c r="B22" s="17">
        <v>942573.73469387798</v>
      </c>
      <c r="C22" s="15"/>
      <c r="D22" s="16"/>
      <c r="E22" s="17"/>
    </row>
    <row r="23" spans="1:5" x14ac:dyDescent="0.4">
      <c r="A23" s="16" t="s">
        <v>54</v>
      </c>
      <c r="B23" s="17">
        <v>877322.15306122496</v>
      </c>
      <c r="C23" s="15"/>
      <c r="D23" s="14" t="s">
        <v>55</v>
      </c>
      <c r="E23" s="17"/>
    </row>
    <row r="24" spans="1:5" x14ac:dyDescent="0.4">
      <c r="A24" s="16" t="s">
        <v>56</v>
      </c>
      <c r="B24" s="17">
        <v>174378.76530612199</v>
      </c>
      <c r="C24" s="15"/>
      <c r="D24" s="16" t="s">
        <v>57</v>
      </c>
      <c r="E24" s="17">
        <v>8457820.2448979598</v>
      </c>
    </row>
    <row r="25" spans="1:5" x14ac:dyDescent="0.4">
      <c r="A25" s="16" t="s">
        <v>58</v>
      </c>
      <c r="B25" s="17">
        <v>1179414.23469388</v>
      </c>
      <c r="C25" s="15"/>
      <c r="D25" s="14"/>
      <c r="E25" s="17"/>
    </row>
    <row r="26" spans="1:5" x14ac:dyDescent="0.4">
      <c r="A26" s="16" t="s">
        <v>59</v>
      </c>
      <c r="B26" s="17">
        <v>446575.22448979598</v>
      </c>
      <c r="C26" s="15"/>
      <c r="D26" s="16" t="s">
        <v>32</v>
      </c>
      <c r="E26" s="17">
        <v>31268627.4693878</v>
      </c>
    </row>
    <row r="27" spans="1:5" x14ac:dyDescent="0.4">
      <c r="A27" s="16" t="s">
        <v>60</v>
      </c>
      <c r="B27" s="17">
        <v>181001.07142857101</v>
      </c>
      <c r="C27" s="15"/>
      <c r="D27" s="14"/>
      <c r="E27" s="17"/>
    </row>
    <row r="28" spans="1:5" x14ac:dyDescent="0.4">
      <c r="A28" s="16" t="s">
        <v>61</v>
      </c>
      <c r="B28" s="17">
        <v>70104.755102040799</v>
      </c>
      <c r="C28" s="15"/>
      <c r="D28" s="16" t="s">
        <v>33</v>
      </c>
      <c r="E28" s="17">
        <v>3364945.2857142901</v>
      </c>
    </row>
    <row r="29" spans="1:5" x14ac:dyDescent="0.4">
      <c r="A29" s="16" t="s">
        <v>62</v>
      </c>
      <c r="B29" s="17">
        <v>1268006.3061224499</v>
      </c>
      <c r="C29" s="15"/>
      <c r="D29" s="14"/>
      <c r="E29" s="17"/>
    </row>
    <row r="30" spans="1:5" x14ac:dyDescent="0.4">
      <c r="A30" s="16" t="s">
        <v>122</v>
      </c>
      <c r="B30" s="17">
        <v>11488251.836734699</v>
      </c>
      <c r="C30" s="15"/>
      <c r="D30" s="14" t="s">
        <v>34</v>
      </c>
      <c r="E30" s="17">
        <v>43091393</v>
      </c>
    </row>
    <row r="31" spans="1:5" x14ac:dyDescent="0.4">
      <c r="A31" s="14"/>
      <c r="B31" s="17"/>
      <c r="C31" s="15"/>
      <c r="D31" s="14"/>
      <c r="E31" s="17"/>
    </row>
    <row r="32" spans="1:5" x14ac:dyDescent="0.4">
      <c r="A32" s="16" t="s">
        <v>63</v>
      </c>
      <c r="B32" s="17">
        <v>1587863.8061224499</v>
      </c>
      <c r="C32" s="15"/>
      <c r="D32" s="16" t="s">
        <v>64</v>
      </c>
      <c r="E32" s="17"/>
    </row>
    <row r="33" spans="1:5" x14ac:dyDescent="0.4">
      <c r="A33" s="16"/>
      <c r="B33" s="17"/>
      <c r="C33" s="15"/>
      <c r="D33" s="16"/>
      <c r="E33" s="17"/>
    </row>
    <row r="34" spans="1:5" x14ac:dyDescent="0.4">
      <c r="A34" s="16" t="s">
        <v>65</v>
      </c>
      <c r="B34" s="17"/>
      <c r="C34" s="15"/>
      <c r="D34" s="14" t="s">
        <v>106</v>
      </c>
      <c r="E34" s="17">
        <v>177.816326530612</v>
      </c>
    </row>
    <row r="35" spans="1:5" x14ac:dyDescent="0.4">
      <c r="A35" s="14" t="s">
        <v>66</v>
      </c>
      <c r="B35" s="17">
        <v>94585.591836734704</v>
      </c>
      <c r="C35" s="15"/>
      <c r="D35" s="14" t="s">
        <v>107</v>
      </c>
      <c r="E35" s="17">
        <v>147</v>
      </c>
    </row>
    <row r="36" spans="1:5" x14ac:dyDescent="0.4">
      <c r="A36" s="16" t="s">
        <v>67</v>
      </c>
      <c r="B36" s="17">
        <v>368.57142857142901</v>
      </c>
      <c r="C36" s="15"/>
      <c r="D36" s="14"/>
      <c r="E36" s="54"/>
    </row>
    <row r="37" spans="1:5" x14ac:dyDescent="0.4">
      <c r="A37" s="16" t="s">
        <v>68</v>
      </c>
      <c r="B37" s="17">
        <v>94954.163265306095</v>
      </c>
      <c r="C37" s="15"/>
      <c r="D37" s="16" t="s">
        <v>8</v>
      </c>
      <c r="E37" s="55"/>
    </row>
    <row r="38" spans="1:5" x14ac:dyDescent="0.4">
      <c r="A38" s="16"/>
      <c r="B38" s="17"/>
      <c r="C38" s="15"/>
      <c r="D38" s="14"/>
      <c r="E38" s="17"/>
    </row>
    <row r="39" spans="1:5" x14ac:dyDescent="0.4">
      <c r="A39" s="14" t="s">
        <v>69</v>
      </c>
      <c r="B39" s="17">
        <v>1081720.6122449001</v>
      </c>
      <c r="C39" s="15"/>
      <c r="D39" s="16" t="s">
        <v>70</v>
      </c>
      <c r="E39" s="54">
        <v>22.2470408163265</v>
      </c>
    </row>
    <row r="40" spans="1:5" x14ac:dyDescent="0.4">
      <c r="A40" s="16" t="s">
        <v>71</v>
      </c>
      <c r="B40" s="17">
        <v>23434.714285714301</v>
      </c>
      <c r="C40" s="15"/>
      <c r="D40" s="16" t="s">
        <v>72</v>
      </c>
      <c r="E40" s="56">
        <v>403.33333333333297</v>
      </c>
    </row>
    <row r="41" spans="1:5" x14ac:dyDescent="0.4">
      <c r="A41" s="14" t="s">
        <v>73</v>
      </c>
      <c r="B41" s="17">
        <v>1105155.32653061</v>
      </c>
      <c r="C41" s="15"/>
      <c r="D41" s="16" t="s">
        <v>74</v>
      </c>
      <c r="E41" s="56">
        <v>114.13698630137</v>
      </c>
    </row>
    <row r="42" spans="1:5" x14ac:dyDescent="0.4">
      <c r="A42" s="16"/>
      <c r="B42" s="17"/>
      <c r="C42" s="15"/>
      <c r="D42" s="16" t="s">
        <v>75</v>
      </c>
      <c r="E42" s="54">
        <v>28.591836734693899</v>
      </c>
    </row>
    <row r="43" spans="1:5" x14ac:dyDescent="0.4">
      <c r="A43" s="14" t="s">
        <v>76</v>
      </c>
      <c r="B43" s="17">
        <v>-1010201.16326531</v>
      </c>
      <c r="C43" s="15"/>
      <c r="D43" s="22"/>
      <c r="E43" s="15"/>
    </row>
    <row r="44" spans="1:5" x14ac:dyDescent="0.4">
      <c r="A44" s="16"/>
      <c r="B44" s="17"/>
      <c r="C44" s="15"/>
      <c r="D44" s="22" t="s">
        <v>77</v>
      </c>
      <c r="E44" s="15">
        <v>38</v>
      </c>
    </row>
    <row r="45" spans="1:5" x14ac:dyDescent="0.4">
      <c r="A45" s="16" t="s">
        <v>78</v>
      </c>
      <c r="B45" s="17">
        <v>577662.64285714296</v>
      </c>
      <c r="C45" s="15"/>
      <c r="D45" s="22" t="s">
        <v>79</v>
      </c>
      <c r="E45" s="15">
        <v>98</v>
      </c>
    </row>
    <row r="46" spans="1:5" x14ac:dyDescent="0.4">
      <c r="A46" s="14"/>
      <c r="B46" s="17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A56" s="15"/>
      <c r="B56" s="15"/>
      <c r="C56" s="15"/>
      <c r="D56" s="15"/>
      <c r="E56" s="15"/>
    </row>
    <row r="57" spans="1:5" x14ac:dyDescent="0.4">
      <c r="A57" s="15"/>
      <c r="B57" s="15"/>
      <c r="C57" s="15"/>
      <c r="D57" s="15"/>
      <c r="E57" s="15"/>
    </row>
    <row r="58" spans="1:5" x14ac:dyDescent="0.4">
      <c r="A58" s="15"/>
      <c r="B58" s="15"/>
      <c r="C58" s="15"/>
      <c r="D58" s="15"/>
      <c r="E58" s="15"/>
    </row>
    <row r="59" spans="1:5" x14ac:dyDescent="0.4">
      <c r="A59" s="15"/>
      <c r="B59" s="15"/>
      <c r="C59" s="15"/>
      <c r="D59" s="15"/>
      <c r="E59" s="15"/>
    </row>
    <row r="60" spans="1:5" x14ac:dyDescent="0.4">
      <c r="A60" s="15"/>
      <c r="B60" s="15"/>
      <c r="C60" s="15"/>
      <c r="D60" s="15"/>
      <c r="E60" s="15"/>
    </row>
    <row r="61" spans="1:5" x14ac:dyDescent="0.4">
      <c r="A61" s="15"/>
      <c r="B61" s="15"/>
      <c r="C61" s="15"/>
      <c r="D61" s="15"/>
      <c r="E61" s="15"/>
    </row>
    <row r="62" spans="1:5" x14ac:dyDescent="0.4">
      <c r="A62" s="15"/>
      <c r="B62" s="15"/>
      <c r="C62" s="15"/>
      <c r="D62" s="15"/>
      <c r="E62" s="15"/>
    </row>
    <row r="63" spans="1:5" x14ac:dyDescent="0.4">
      <c r="A63" s="15"/>
      <c r="B63" s="15"/>
      <c r="C63" s="15"/>
      <c r="D63" s="15"/>
      <c r="E63" s="15"/>
    </row>
    <row r="64" spans="1:5" x14ac:dyDescent="0.4">
      <c r="A64" s="15"/>
      <c r="B64" s="15"/>
      <c r="C64" s="15"/>
      <c r="D64" s="15"/>
      <c r="E64" s="15"/>
    </row>
    <row r="65" spans="1:5" x14ac:dyDescent="0.4">
      <c r="A65" s="15"/>
      <c r="B65" s="15"/>
      <c r="C65" s="15"/>
      <c r="D65" s="15"/>
      <c r="E65" s="15"/>
    </row>
    <row r="66" spans="1:5" x14ac:dyDescent="0.4">
      <c r="A66" s="15"/>
      <c r="B66" s="15"/>
      <c r="C66" s="15"/>
      <c r="D66" s="15"/>
      <c r="E66" s="15"/>
    </row>
    <row r="67" spans="1:5" x14ac:dyDescent="0.4">
      <c r="A67" s="15"/>
      <c r="B67" s="15"/>
      <c r="C67" s="15"/>
      <c r="D67" s="15"/>
      <c r="E67" s="15"/>
    </row>
    <row r="68" spans="1:5" x14ac:dyDescent="0.4">
      <c r="A68" s="15"/>
      <c r="B68" s="15"/>
      <c r="C68" s="15"/>
      <c r="D68" s="15"/>
      <c r="E68" s="15"/>
    </row>
    <row r="69" spans="1:5" x14ac:dyDescent="0.4">
      <c r="A69" s="15"/>
      <c r="B69" s="15"/>
      <c r="C69" s="15"/>
      <c r="D69" s="15"/>
      <c r="E69" s="15"/>
    </row>
    <row r="70" spans="1:5" x14ac:dyDescent="0.4">
      <c r="A70" s="15"/>
      <c r="B70" s="15"/>
      <c r="C70" s="15"/>
      <c r="D70" s="15"/>
      <c r="E70" s="15"/>
    </row>
    <row r="71" spans="1:5" x14ac:dyDescent="0.4">
      <c r="A71" s="15"/>
      <c r="B71" s="15"/>
      <c r="C71" s="15"/>
      <c r="D71" s="15"/>
      <c r="E71" s="15"/>
    </row>
    <row r="72" spans="1:5" x14ac:dyDescent="0.4">
      <c r="A72" s="15"/>
      <c r="B72" s="15"/>
      <c r="C72" s="15"/>
      <c r="D72" s="15"/>
      <c r="E72" s="15"/>
    </row>
    <row r="73" spans="1:5" x14ac:dyDescent="0.4">
      <c r="A73" s="15"/>
      <c r="B73" s="15"/>
      <c r="C73" s="15"/>
      <c r="D73" s="15"/>
      <c r="E73" s="15"/>
    </row>
    <row r="74" spans="1:5" x14ac:dyDescent="0.4">
      <c r="A74" s="15"/>
      <c r="B74" s="15"/>
      <c r="C74" s="15"/>
      <c r="D74" s="15"/>
      <c r="E74" s="15"/>
    </row>
    <row r="75" spans="1:5" x14ac:dyDescent="0.4">
      <c r="A75" s="15"/>
      <c r="B75" s="15"/>
      <c r="C75" s="15"/>
      <c r="D75" s="15"/>
      <c r="E75" s="15"/>
    </row>
    <row r="76" spans="1:5" x14ac:dyDescent="0.4">
      <c r="A76" s="15"/>
      <c r="B76" s="15"/>
      <c r="C76" s="15"/>
      <c r="D76" s="15"/>
      <c r="E76" s="15"/>
    </row>
    <row r="77" spans="1:5" x14ac:dyDescent="0.4">
      <c r="A77" s="15"/>
      <c r="B77" s="15"/>
      <c r="C77" s="15"/>
      <c r="D77" s="15"/>
      <c r="E77" s="15"/>
    </row>
    <row r="78" spans="1:5" x14ac:dyDescent="0.4">
      <c r="A78" s="15"/>
      <c r="B78" s="15"/>
      <c r="C78" s="15"/>
      <c r="D78" s="15"/>
      <c r="E78" s="15"/>
    </row>
    <row r="79" spans="1:5" x14ac:dyDescent="0.4">
      <c r="A79" s="15"/>
      <c r="B79" s="15"/>
      <c r="C79" s="15"/>
      <c r="D79" s="15"/>
      <c r="E79" s="15"/>
    </row>
    <row r="80" spans="1:5" x14ac:dyDescent="0.4">
      <c r="A80" s="15"/>
      <c r="B80" s="15"/>
      <c r="C80" s="15"/>
      <c r="D80" s="15"/>
      <c r="E80" s="15"/>
    </row>
    <row r="81" spans="1:5" x14ac:dyDescent="0.4">
      <c r="A81" s="15"/>
      <c r="B81" s="15"/>
      <c r="C81" s="15"/>
      <c r="D81" s="15"/>
      <c r="E81" s="15"/>
    </row>
    <row r="82" spans="1:5" x14ac:dyDescent="0.4">
      <c r="A82" s="15"/>
      <c r="B82" s="15"/>
      <c r="C82" s="15"/>
      <c r="D82" s="15"/>
      <c r="E82" s="15"/>
    </row>
    <row r="83" spans="1:5" x14ac:dyDescent="0.4">
      <c r="A83" s="15"/>
      <c r="B83" s="15"/>
      <c r="C83" s="15"/>
      <c r="D83" s="15"/>
      <c r="E83" s="15"/>
    </row>
    <row r="84" spans="1:5" x14ac:dyDescent="0.4">
      <c r="A84" s="15"/>
      <c r="B84" s="15"/>
      <c r="C84" s="15"/>
      <c r="D84" s="15"/>
      <c r="E84" s="15"/>
    </row>
    <row r="85" spans="1:5" x14ac:dyDescent="0.4">
      <c r="B85" s="15"/>
      <c r="C85" s="15"/>
      <c r="D85" s="15"/>
      <c r="E85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ColWidth="11.453125" defaultRowHeight="13.5" x14ac:dyDescent="0.3"/>
  <cols>
    <col min="1" max="1" width="24" style="1" customWidth="1"/>
    <col min="2" max="6" width="10.81640625" style="1" customWidth="1"/>
    <col min="7" max="7" width="10.81640625" style="2" customWidth="1"/>
    <col min="8" max="16384" width="11.453125" style="1"/>
  </cols>
  <sheetData>
    <row r="1" spans="1:8" x14ac:dyDescent="0.3">
      <c r="G1" s="79" t="s">
        <v>168</v>
      </c>
    </row>
    <row r="2" spans="1:8" ht="34.5" customHeight="1" thickBot="1" x14ac:dyDescent="0.45">
      <c r="A2" s="66" t="s">
        <v>140</v>
      </c>
      <c r="B2" s="66"/>
      <c r="C2" s="66"/>
      <c r="D2" s="66"/>
      <c r="E2" s="66"/>
      <c r="F2" s="66"/>
      <c r="G2" s="66"/>
    </row>
    <row r="3" spans="1:8" ht="13.5" customHeight="1" x14ac:dyDescent="0.3">
      <c r="A3" s="34"/>
      <c r="B3" s="35"/>
      <c r="C3" s="70" t="s">
        <v>102</v>
      </c>
      <c r="D3" s="71"/>
      <c r="E3" s="71"/>
      <c r="F3" s="72"/>
      <c r="G3" s="39"/>
    </row>
    <row r="4" spans="1:8" ht="12.75" customHeight="1" x14ac:dyDescent="0.3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8" x14ac:dyDescent="0.3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8" ht="13.5" customHeight="1" x14ac:dyDescent="0.3">
      <c r="A6" s="27" t="s">
        <v>108</v>
      </c>
      <c r="B6" s="28">
        <v>748905</v>
      </c>
      <c r="C6" s="28">
        <v>42107</v>
      </c>
      <c r="D6" s="28">
        <v>41589</v>
      </c>
      <c r="E6" s="28">
        <v>518</v>
      </c>
      <c r="F6" s="28">
        <v>0</v>
      </c>
      <c r="G6" s="29">
        <v>17.79</v>
      </c>
    </row>
    <row r="7" spans="1:8" ht="13.5" customHeight="1" x14ac:dyDescent="0.3">
      <c r="A7" s="27" t="s">
        <v>110</v>
      </c>
      <c r="B7" s="28">
        <v>122841</v>
      </c>
      <c r="C7" s="28">
        <v>21323</v>
      </c>
      <c r="D7" s="28">
        <v>20568</v>
      </c>
      <c r="E7" s="28">
        <v>755</v>
      </c>
      <c r="F7" s="28">
        <v>0</v>
      </c>
      <c r="G7" s="29">
        <v>5.76</v>
      </c>
    </row>
    <row r="8" spans="1:8" ht="13.5" customHeight="1" x14ac:dyDescent="0.3">
      <c r="A8" s="27" t="s">
        <v>109</v>
      </c>
      <c r="B8" s="28">
        <v>105887</v>
      </c>
      <c r="C8" s="28">
        <v>8809</v>
      </c>
      <c r="D8" s="28">
        <v>8785</v>
      </c>
      <c r="E8" s="28">
        <v>24</v>
      </c>
      <c r="F8" s="28">
        <v>0</v>
      </c>
      <c r="G8" s="29">
        <v>12.02</v>
      </c>
    </row>
    <row r="9" spans="1:8" ht="13.5" customHeight="1" x14ac:dyDescent="0.3">
      <c r="A9" s="27" t="s">
        <v>158</v>
      </c>
      <c r="B9" s="28">
        <v>97428</v>
      </c>
      <c r="C9" s="28">
        <v>24595</v>
      </c>
      <c r="D9" s="28">
        <v>24595</v>
      </c>
      <c r="E9" s="28">
        <v>0</v>
      </c>
      <c r="F9" s="28">
        <v>0</v>
      </c>
      <c r="G9" s="29">
        <v>3.96</v>
      </c>
    </row>
    <row r="10" spans="1:8" ht="13.5" customHeight="1" x14ac:dyDescent="0.3">
      <c r="A10" s="27" t="s">
        <v>155</v>
      </c>
      <c r="B10" s="28">
        <v>65154</v>
      </c>
      <c r="C10" s="28">
        <v>5165</v>
      </c>
      <c r="D10" s="28">
        <v>4081</v>
      </c>
      <c r="E10" s="28">
        <v>1047</v>
      </c>
      <c r="F10" s="28">
        <v>37</v>
      </c>
      <c r="G10" s="29">
        <v>12.61</v>
      </c>
      <c r="H10" s="59"/>
    </row>
    <row r="11" spans="1:8" ht="13.5" customHeight="1" x14ac:dyDescent="0.3">
      <c r="A11" s="27" t="s">
        <v>113</v>
      </c>
      <c r="B11" s="28">
        <v>54882</v>
      </c>
      <c r="C11" s="28">
        <v>4460</v>
      </c>
      <c r="D11" s="28">
        <v>116</v>
      </c>
      <c r="E11" s="28">
        <v>4344</v>
      </c>
      <c r="F11" s="28">
        <v>0</v>
      </c>
      <c r="G11" s="29">
        <v>12.3</v>
      </c>
    </row>
    <row r="12" spans="1:8" ht="13.5" customHeight="1" x14ac:dyDescent="0.3">
      <c r="A12" s="27" t="s">
        <v>111</v>
      </c>
      <c r="B12" s="28">
        <v>40715</v>
      </c>
      <c r="C12" s="28">
        <v>1375</v>
      </c>
      <c r="D12" s="28">
        <v>1375</v>
      </c>
      <c r="E12" s="28">
        <v>0</v>
      </c>
      <c r="F12" s="28">
        <v>0</v>
      </c>
      <c r="G12" s="29">
        <v>29.6</v>
      </c>
    </row>
    <row r="13" spans="1:8" ht="13.5" customHeight="1" x14ac:dyDescent="0.3">
      <c r="A13" s="27" t="s">
        <v>154</v>
      </c>
      <c r="B13" s="28">
        <v>9796</v>
      </c>
      <c r="C13" s="28">
        <v>320</v>
      </c>
      <c r="D13" s="28">
        <v>311</v>
      </c>
      <c r="E13" s="28">
        <v>9</v>
      </c>
      <c r="F13" s="28">
        <v>0</v>
      </c>
      <c r="G13" s="29">
        <v>30.65</v>
      </c>
    </row>
    <row r="14" spans="1:8" ht="13.5" customHeight="1" x14ac:dyDescent="0.3">
      <c r="A14" s="27" t="s">
        <v>115</v>
      </c>
      <c r="B14" s="28">
        <v>9141</v>
      </c>
      <c r="C14" s="28">
        <v>3708</v>
      </c>
      <c r="D14" s="28">
        <v>3708</v>
      </c>
      <c r="E14" s="28">
        <v>0</v>
      </c>
      <c r="F14" s="28">
        <v>0</v>
      </c>
      <c r="G14" s="29">
        <v>2.46</v>
      </c>
    </row>
    <row r="15" spans="1:8" ht="13.5" customHeight="1" x14ac:dyDescent="0.3">
      <c r="A15" s="27" t="s">
        <v>114</v>
      </c>
      <c r="B15" s="28">
        <v>5335</v>
      </c>
      <c r="C15" s="28">
        <v>426</v>
      </c>
      <c r="D15" s="28">
        <v>424</v>
      </c>
      <c r="E15" s="28">
        <v>2</v>
      </c>
      <c r="F15" s="28">
        <v>0</v>
      </c>
      <c r="G15" s="29">
        <v>12.52</v>
      </c>
    </row>
    <row r="16" spans="1:8" ht="13.5" customHeight="1" x14ac:dyDescent="0.3">
      <c r="A16" s="27" t="s">
        <v>112</v>
      </c>
      <c r="B16" s="28">
        <v>8600</v>
      </c>
      <c r="C16" s="28">
        <v>564</v>
      </c>
      <c r="D16" s="28">
        <v>380</v>
      </c>
      <c r="E16" s="28">
        <v>183</v>
      </c>
      <c r="F16" s="28">
        <v>1</v>
      </c>
      <c r="G16" s="29">
        <v>15.25</v>
      </c>
    </row>
    <row r="17" spans="1:7" ht="13.5" customHeight="1" thickBot="1" x14ac:dyDescent="0.35">
      <c r="A17" s="46" t="s">
        <v>124</v>
      </c>
      <c r="B17" s="47">
        <v>1268683</v>
      </c>
      <c r="C17" s="47">
        <v>112852</v>
      </c>
      <c r="D17" s="47">
        <v>105932</v>
      </c>
      <c r="E17" s="47">
        <v>6882</v>
      </c>
      <c r="F17" s="47">
        <v>38</v>
      </c>
      <c r="G17" s="48">
        <v>11.24</v>
      </c>
    </row>
    <row r="18" spans="1:7" ht="22.5" customHeight="1" x14ac:dyDescent="0.3">
      <c r="A18" s="76" t="s">
        <v>95</v>
      </c>
      <c r="B18" s="77"/>
      <c r="C18" s="77"/>
      <c r="D18" s="77"/>
      <c r="E18" s="77"/>
      <c r="F18" s="77"/>
      <c r="G18" s="77"/>
    </row>
    <row r="19" spans="1:7" x14ac:dyDescent="0.3">
      <c r="A19" s="3" t="s">
        <v>96</v>
      </c>
      <c r="B19" s="4"/>
      <c r="C19" s="4"/>
      <c r="D19" s="4"/>
      <c r="E19" s="4"/>
      <c r="F19" s="4"/>
      <c r="G19" s="5"/>
    </row>
    <row r="20" spans="1:7" x14ac:dyDescent="0.3">
      <c r="A20" s="3" t="s">
        <v>97</v>
      </c>
      <c r="B20" s="4"/>
      <c r="C20" s="4"/>
      <c r="D20" s="4"/>
      <c r="E20" s="4"/>
      <c r="F20" s="4"/>
      <c r="G20" s="5"/>
    </row>
    <row r="21" spans="1:7" x14ac:dyDescent="0.3">
      <c r="A21" s="3" t="s">
        <v>98</v>
      </c>
      <c r="B21" s="4"/>
      <c r="C21" s="4"/>
      <c r="D21" s="4"/>
      <c r="E21" s="4"/>
      <c r="F21" s="4"/>
      <c r="G21" s="5"/>
    </row>
    <row r="22" spans="1:7" x14ac:dyDescent="0.3">
      <c r="A22" s="3" t="s">
        <v>99</v>
      </c>
      <c r="B22" s="4"/>
      <c r="C22" s="4"/>
      <c r="D22" s="4"/>
      <c r="E22" s="4"/>
      <c r="F22" s="4"/>
      <c r="G22" s="5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/>
  </sheetViews>
  <sheetFormatPr baseColWidth="10" defaultColWidth="11.453125" defaultRowHeight="14.5" x14ac:dyDescent="0.4"/>
  <cols>
    <col min="1" max="1" width="36.7265625" style="13" bestFit="1" customWidth="1"/>
    <col min="2" max="2" width="11.453125" style="13"/>
    <col min="3" max="3" width="11.26953125" style="13" customWidth="1"/>
    <col min="4" max="4" width="35.54296875" style="13" bestFit="1" customWidth="1"/>
    <col min="5" max="16384" width="11.453125" style="13"/>
  </cols>
  <sheetData>
    <row r="1" spans="1:5" ht="15.5" x14ac:dyDescent="0.4">
      <c r="A1" s="24" t="s">
        <v>21</v>
      </c>
      <c r="B1" s="25"/>
      <c r="C1" s="25"/>
      <c r="D1" s="25"/>
      <c r="E1" s="79" t="s">
        <v>168</v>
      </c>
    </row>
    <row r="2" spans="1:5" ht="15.5" x14ac:dyDescent="0.4">
      <c r="A2" s="62" t="s">
        <v>129</v>
      </c>
      <c r="B2" s="62"/>
      <c r="C2" s="62"/>
      <c r="D2" s="62"/>
      <c r="E2" s="62"/>
    </row>
    <row r="3" spans="1:5" ht="12.75" customHeight="1" x14ac:dyDescent="0.4">
      <c r="A3" s="53"/>
      <c r="B3" s="25"/>
      <c r="C3" s="25"/>
      <c r="D3" s="25"/>
      <c r="E3" s="25"/>
    </row>
    <row r="4" spans="1:5" ht="15.5" x14ac:dyDescent="0.4">
      <c r="A4" s="62" t="s">
        <v>92</v>
      </c>
      <c r="B4" s="62"/>
      <c r="C4" s="62"/>
      <c r="D4" s="62"/>
      <c r="E4" s="62"/>
    </row>
    <row r="5" spans="1:5" ht="15.5" x14ac:dyDescent="0.4">
      <c r="A5" s="62"/>
      <c r="B5" s="62"/>
      <c r="C5" s="62"/>
      <c r="D5" s="62"/>
      <c r="E5" s="62"/>
    </row>
    <row r="6" spans="1:5" ht="15.5" x14ac:dyDescent="0.4">
      <c r="A6" s="62" t="s">
        <v>94</v>
      </c>
      <c r="B6" s="62"/>
      <c r="C6" s="62"/>
      <c r="D6" s="62"/>
      <c r="E6" s="62"/>
    </row>
    <row r="7" spans="1:5" x14ac:dyDescent="0.4">
      <c r="A7" s="15" t="s">
        <v>12</v>
      </c>
      <c r="B7" s="15"/>
      <c r="C7" s="15"/>
      <c r="D7" s="15"/>
      <c r="E7" s="15"/>
    </row>
    <row r="8" spans="1:5" x14ac:dyDescent="0.4">
      <c r="A8" s="15" t="s">
        <v>7</v>
      </c>
      <c r="B8" s="15" t="s">
        <v>5</v>
      </c>
      <c r="C8" s="15"/>
      <c r="D8" s="15" t="s">
        <v>5</v>
      </c>
      <c r="E8" s="15" t="s">
        <v>5</v>
      </c>
    </row>
    <row r="9" spans="1:5" x14ac:dyDescent="0.4">
      <c r="A9" s="14" t="s">
        <v>4</v>
      </c>
      <c r="B9" s="15"/>
      <c r="C9" s="15"/>
      <c r="D9" s="14" t="s">
        <v>6</v>
      </c>
      <c r="E9" s="15"/>
    </row>
    <row r="10" spans="1:5" x14ac:dyDescent="0.4">
      <c r="A10" s="14"/>
      <c r="B10" s="15"/>
      <c r="C10" s="15"/>
      <c r="D10" s="14" t="s">
        <v>5</v>
      </c>
      <c r="E10" s="15"/>
    </row>
    <row r="11" spans="1:5" x14ac:dyDescent="0.4">
      <c r="A11" s="16" t="s">
        <v>35</v>
      </c>
      <c r="B11" s="17"/>
      <c r="C11" s="15"/>
      <c r="D11" s="16" t="s">
        <v>36</v>
      </c>
      <c r="E11" s="17"/>
    </row>
    <row r="12" spans="1:5" x14ac:dyDescent="0.4">
      <c r="A12" s="14" t="s">
        <v>37</v>
      </c>
      <c r="B12" s="18">
        <v>32069509.034482799</v>
      </c>
      <c r="C12" s="15"/>
      <c r="D12" s="16" t="s">
        <v>38</v>
      </c>
      <c r="E12" s="17">
        <v>39612389.517241403</v>
      </c>
    </row>
    <row r="13" spans="1:5" x14ac:dyDescent="0.4">
      <c r="A13" s="16"/>
      <c r="B13" s="18"/>
      <c r="C13" s="15"/>
      <c r="D13" s="16" t="s">
        <v>80</v>
      </c>
      <c r="E13" s="17">
        <v>35706914.827586196</v>
      </c>
    </row>
    <row r="14" spans="1:5" x14ac:dyDescent="0.4">
      <c r="A14" s="16" t="s">
        <v>40</v>
      </c>
      <c r="B14" s="18"/>
      <c r="C14" s="15"/>
      <c r="D14" s="16" t="s">
        <v>41</v>
      </c>
      <c r="E14" s="17">
        <v>12899259.5862069</v>
      </c>
    </row>
    <row r="15" spans="1:5" x14ac:dyDescent="0.4">
      <c r="A15" s="16" t="s">
        <v>42</v>
      </c>
      <c r="B15" s="18">
        <v>650361.37931034504</v>
      </c>
      <c r="C15" s="15"/>
      <c r="D15" s="14" t="s">
        <v>43</v>
      </c>
      <c r="E15" s="17">
        <v>88218563.931034505</v>
      </c>
    </row>
    <row r="16" spans="1:5" x14ac:dyDescent="0.4">
      <c r="A16" s="16" t="s">
        <v>123</v>
      </c>
      <c r="B16" s="18">
        <v>381921.75862068997</v>
      </c>
      <c r="C16" s="15"/>
      <c r="D16" s="14"/>
      <c r="E16" s="17"/>
    </row>
    <row r="17" spans="1:5" x14ac:dyDescent="0.4">
      <c r="A17" s="16" t="s">
        <v>44</v>
      </c>
      <c r="B17" s="18">
        <v>10551765.2758621</v>
      </c>
      <c r="C17" s="15"/>
      <c r="D17" s="16" t="s">
        <v>45</v>
      </c>
      <c r="E17" s="17">
        <v>4936056.8275862103</v>
      </c>
    </row>
    <row r="18" spans="1:5" x14ac:dyDescent="0.4">
      <c r="A18" s="16" t="s">
        <v>46</v>
      </c>
      <c r="B18" s="18">
        <v>316399.55172413797</v>
      </c>
      <c r="C18" s="15"/>
      <c r="D18" s="16" t="s">
        <v>47</v>
      </c>
      <c r="E18" s="17">
        <v>9476171</v>
      </c>
    </row>
    <row r="19" spans="1:5" x14ac:dyDescent="0.4">
      <c r="A19" s="16" t="s">
        <v>48</v>
      </c>
      <c r="B19" s="18">
        <v>226885.96551724101</v>
      </c>
      <c r="C19" s="15"/>
      <c r="D19" s="14" t="s">
        <v>49</v>
      </c>
      <c r="E19" s="17">
        <v>14412227.8275862</v>
      </c>
    </row>
    <row r="20" spans="1:5" x14ac:dyDescent="0.4">
      <c r="A20" s="16" t="s">
        <v>50</v>
      </c>
      <c r="B20" s="18">
        <v>70699.689655172406</v>
      </c>
      <c r="C20" s="15"/>
      <c r="D20" s="16" t="s">
        <v>5</v>
      </c>
      <c r="E20" s="17"/>
    </row>
    <row r="21" spans="1:5" x14ac:dyDescent="0.4">
      <c r="A21" s="16" t="s">
        <v>51</v>
      </c>
      <c r="B21" s="18">
        <v>2011115.3103448299</v>
      </c>
      <c r="C21" s="15"/>
      <c r="D21" s="14" t="s">
        <v>52</v>
      </c>
      <c r="E21" s="17">
        <v>102630791.75862101</v>
      </c>
    </row>
    <row r="22" spans="1:5" x14ac:dyDescent="0.4">
      <c r="A22" s="16" t="s">
        <v>53</v>
      </c>
      <c r="B22" s="18">
        <v>2605177.7241379302</v>
      </c>
      <c r="C22" s="15"/>
      <c r="D22" s="16" t="s">
        <v>5</v>
      </c>
      <c r="E22" s="17"/>
    </row>
    <row r="23" spans="1:5" x14ac:dyDescent="0.4">
      <c r="A23" s="16" t="s">
        <v>54</v>
      </c>
      <c r="B23" s="18">
        <v>2503185.4827586198</v>
      </c>
      <c r="C23" s="15"/>
      <c r="D23" s="14" t="s">
        <v>55</v>
      </c>
      <c r="E23" s="17"/>
    </row>
    <row r="24" spans="1:5" x14ac:dyDescent="0.4">
      <c r="A24" s="16" t="s">
        <v>56</v>
      </c>
      <c r="B24" s="18">
        <v>138513.103448276</v>
      </c>
      <c r="C24" s="15"/>
      <c r="D24" s="16" t="s">
        <v>57</v>
      </c>
      <c r="E24" s="17">
        <v>32638955.551724099</v>
      </c>
    </row>
    <row r="25" spans="1:5" x14ac:dyDescent="0.4">
      <c r="A25" s="16" t="s">
        <v>58</v>
      </c>
      <c r="B25" s="18">
        <v>2516389.1034482801</v>
      </c>
      <c r="C25" s="15"/>
      <c r="D25" s="14" t="s">
        <v>5</v>
      </c>
      <c r="E25" s="17"/>
    </row>
    <row r="26" spans="1:5" x14ac:dyDescent="0.4">
      <c r="A26" s="16" t="s">
        <v>59</v>
      </c>
      <c r="B26" s="18">
        <v>1030399.06896552</v>
      </c>
      <c r="C26" s="15"/>
      <c r="D26" s="16" t="s">
        <v>32</v>
      </c>
      <c r="E26" s="17">
        <v>61917909.724137902</v>
      </c>
    </row>
    <row r="27" spans="1:5" x14ac:dyDescent="0.4">
      <c r="A27" s="16" t="s">
        <v>60</v>
      </c>
      <c r="B27" s="18">
        <v>352152.37931034499</v>
      </c>
      <c r="C27" s="15"/>
      <c r="D27" s="14" t="s">
        <v>5</v>
      </c>
      <c r="E27" s="17"/>
    </row>
    <row r="28" spans="1:5" x14ac:dyDescent="0.4">
      <c r="A28" s="16" t="s">
        <v>61</v>
      </c>
      <c r="B28" s="18">
        <v>225190.58620689699</v>
      </c>
      <c r="C28" s="15"/>
      <c r="D28" s="16" t="s">
        <v>33</v>
      </c>
      <c r="E28" s="17">
        <v>8073926.4827586198</v>
      </c>
    </row>
    <row r="29" spans="1:5" x14ac:dyDescent="0.4">
      <c r="A29" s="16" t="s">
        <v>62</v>
      </c>
      <c r="B29" s="18">
        <v>2679252.6896551698</v>
      </c>
      <c r="C29" s="15"/>
      <c r="D29" s="14" t="s">
        <v>5</v>
      </c>
      <c r="E29" s="17"/>
    </row>
    <row r="30" spans="1:5" x14ac:dyDescent="0.4">
      <c r="A30" s="16" t="s">
        <v>122</v>
      </c>
      <c r="B30" s="18">
        <v>26259409.068965498</v>
      </c>
      <c r="C30" s="15"/>
      <c r="D30" s="14" t="s">
        <v>34</v>
      </c>
      <c r="E30" s="17">
        <v>102630791.75862101</v>
      </c>
    </row>
    <row r="31" spans="1:5" x14ac:dyDescent="0.4">
      <c r="A31" s="14"/>
      <c r="B31" s="18"/>
      <c r="C31" s="15"/>
      <c r="D31" s="14" t="s">
        <v>5</v>
      </c>
      <c r="E31" s="17"/>
    </row>
    <row r="32" spans="1:5" x14ac:dyDescent="0.4">
      <c r="A32" s="16" t="s">
        <v>63</v>
      </c>
      <c r="B32" s="18">
        <v>5810099.9655172396</v>
      </c>
      <c r="C32" s="15"/>
      <c r="D32" s="16" t="s">
        <v>64</v>
      </c>
      <c r="E32" s="17"/>
    </row>
    <row r="33" spans="1:5" x14ac:dyDescent="0.4">
      <c r="A33" s="16"/>
      <c r="B33" s="18"/>
      <c r="C33" s="15"/>
      <c r="D33" s="16" t="s">
        <v>5</v>
      </c>
      <c r="E33" s="17"/>
    </row>
    <row r="34" spans="1:5" x14ac:dyDescent="0.4">
      <c r="A34" s="16" t="s">
        <v>65</v>
      </c>
      <c r="B34" s="18"/>
      <c r="C34" s="15"/>
      <c r="D34" s="14" t="s">
        <v>106</v>
      </c>
      <c r="E34" s="17">
        <v>258.79310344827599</v>
      </c>
    </row>
    <row r="35" spans="1:5" x14ac:dyDescent="0.4">
      <c r="A35" s="14" t="s">
        <v>66</v>
      </c>
      <c r="B35" s="18">
        <v>286125.06896551698</v>
      </c>
      <c r="C35" s="15"/>
      <c r="D35" s="14" t="s">
        <v>107</v>
      </c>
      <c r="E35" s="17">
        <v>218</v>
      </c>
    </row>
    <row r="36" spans="1:5" x14ac:dyDescent="0.4">
      <c r="A36" s="16" t="s">
        <v>67</v>
      </c>
      <c r="B36" s="18">
        <v>13.482758620689699</v>
      </c>
      <c r="C36" s="15"/>
      <c r="D36" s="14" t="s">
        <v>5</v>
      </c>
      <c r="E36" s="54"/>
    </row>
    <row r="37" spans="1:5" x14ac:dyDescent="0.4">
      <c r="A37" s="16" t="s">
        <v>68</v>
      </c>
      <c r="B37" s="18">
        <v>286138.55172413797</v>
      </c>
      <c r="C37" s="15"/>
      <c r="D37" s="16" t="s">
        <v>8</v>
      </c>
      <c r="E37" s="55"/>
    </row>
    <row r="38" spans="1:5" x14ac:dyDescent="0.4">
      <c r="A38" s="16"/>
      <c r="B38" s="18"/>
      <c r="C38" s="15"/>
      <c r="D38" s="14" t="s">
        <v>5</v>
      </c>
      <c r="E38" s="17"/>
    </row>
    <row r="39" spans="1:5" x14ac:dyDescent="0.4">
      <c r="A39" s="14" t="s">
        <v>69</v>
      </c>
      <c r="B39" s="18">
        <v>2163837.8965517199</v>
      </c>
      <c r="C39" s="15"/>
      <c r="D39" s="16" t="s">
        <v>70</v>
      </c>
      <c r="E39" s="54">
        <v>32.541034482758597</v>
      </c>
    </row>
    <row r="40" spans="1:5" x14ac:dyDescent="0.4">
      <c r="A40" s="16" t="s">
        <v>71</v>
      </c>
      <c r="B40" s="18">
        <v>356.37931034482801</v>
      </c>
      <c r="C40" s="15"/>
      <c r="D40" s="16" t="s">
        <v>72</v>
      </c>
      <c r="E40" s="56">
        <v>492.63636363636402</v>
      </c>
    </row>
    <row r="41" spans="1:5" x14ac:dyDescent="0.4">
      <c r="A41" s="14" t="s">
        <v>73</v>
      </c>
      <c r="B41" s="18">
        <v>2164194.2758620698</v>
      </c>
      <c r="C41" s="15"/>
      <c r="D41" s="16" t="s">
        <v>74</v>
      </c>
      <c r="E41" s="56">
        <v>216.57142857142901</v>
      </c>
    </row>
    <row r="42" spans="1:5" x14ac:dyDescent="0.4">
      <c r="A42" s="16"/>
      <c r="B42" s="18"/>
      <c r="C42" s="15"/>
      <c r="D42" s="16" t="s">
        <v>75</v>
      </c>
      <c r="E42" s="54">
        <v>18.482758620689701</v>
      </c>
    </row>
    <row r="43" spans="1:5" x14ac:dyDescent="0.4">
      <c r="A43" s="14" t="s">
        <v>76</v>
      </c>
      <c r="B43" s="18">
        <v>-1878055.72413793</v>
      </c>
      <c r="C43" s="15"/>
      <c r="D43" s="15" t="s">
        <v>5</v>
      </c>
      <c r="E43" s="15"/>
    </row>
    <row r="44" spans="1:5" x14ac:dyDescent="0.4">
      <c r="A44" s="16"/>
      <c r="B44" s="18"/>
      <c r="C44" s="15"/>
      <c r="D44" s="15" t="s">
        <v>77</v>
      </c>
      <c r="E44" s="15">
        <v>18</v>
      </c>
    </row>
    <row r="45" spans="1:5" x14ac:dyDescent="0.4">
      <c r="A45" s="16" t="s">
        <v>78</v>
      </c>
      <c r="B45" s="18">
        <v>3932044.2413793099</v>
      </c>
      <c r="C45" s="15"/>
      <c r="D45" s="15" t="s">
        <v>79</v>
      </c>
      <c r="E45" s="15">
        <v>29</v>
      </c>
    </row>
    <row r="46" spans="1:5" x14ac:dyDescent="0.4">
      <c r="A46" s="14"/>
      <c r="B46" s="49"/>
      <c r="C46" s="15"/>
    </row>
    <row r="47" spans="1:5" x14ac:dyDescent="0.4">
      <c r="A47" s="15"/>
      <c r="B47" s="17"/>
      <c r="C47" s="15"/>
      <c r="D47" s="15"/>
      <c r="E47" s="15"/>
    </row>
    <row r="48" spans="1:5" x14ac:dyDescent="0.4">
      <c r="A48" s="15"/>
      <c r="B48" s="15"/>
      <c r="C48" s="15"/>
      <c r="D48" s="15"/>
      <c r="E48" s="15"/>
    </row>
    <row r="49" spans="1:5" x14ac:dyDescent="0.4">
      <c r="A49" s="15"/>
      <c r="B49" s="15"/>
      <c r="C49" s="15"/>
      <c r="D49" s="15"/>
      <c r="E49" s="15"/>
    </row>
    <row r="50" spans="1:5" x14ac:dyDescent="0.4">
      <c r="A50" s="15"/>
      <c r="B50" s="15"/>
      <c r="C50" s="15"/>
      <c r="D50" s="15"/>
      <c r="E50" s="15"/>
    </row>
    <row r="51" spans="1:5" x14ac:dyDescent="0.4">
      <c r="A51" s="15"/>
      <c r="B51" s="15"/>
      <c r="C51" s="15"/>
      <c r="D51" s="15"/>
      <c r="E51" s="15"/>
    </row>
    <row r="52" spans="1:5" x14ac:dyDescent="0.4">
      <c r="A52" s="15"/>
      <c r="B52" s="15"/>
      <c r="C52" s="15"/>
      <c r="D52" s="15"/>
      <c r="E52" s="15"/>
    </row>
    <row r="53" spans="1:5" x14ac:dyDescent="0.4">
      <c r="A53" s="15"/>
      <c r="B53" s="15"/>
      <c r="C53" s="15"/>
      <c r="D53" s="15"/>
      <c r="E53" s="15"/>
    </row>
    <row r="54" spans="1:5" x14ac:dyDescent="0.4">
      <c r="A54" s="15"/>
      <c r="B54" s="15"/>
      <c r="C54" s="15"/>
      <c r="D54" s="15"/>
      <c r="E54" s="15"/>
    </row>
    <row r="55" spans="1:5" x14ac:dyDescent="0.4">
      <c r="A55" s="15"/>
      <c r="B55" s="15"/>
      <c r="C55" s="15"/>
      <c r="D55" s="15"/>
      <c r="E55" s="15"/>
    </row>
    <row r="56" spans="1:5" x14ac:dyDescent="0.4">
      <c r="A56" s="15"/>
      <c r="B56" s="15"/>
      <c r="C56" s="15"/>
      <c r="D56" s="15"/>
      <c r="E56" s="15"/>
    </row>
    <row r="57" spans="1:5" x14ac:dyDescent="0.4">
      <c r="A57" s="15"/>
      <c r="B57" s="15"/>
      <c r="C57" s="15"/>
      <c r="D57" s="15"/>
      <c r="E57" s="15"/>
    </row>
    <row r="58" spans="1:5" x14ac:dyDescent="0.4">
      <c r="A58" s="15"/>
      <c r="B58" s="15"/>
      <c r="C58" s="15"/>
      <c r="D58" s="15"/>
      <c r="E58" s="15"/>
    </row>
    <row r="59" spans="1:5" x14ac:dyDescent="0.4">
      <c r="A59" s="15"/>
      <c r="B59" s="15"/>
      <c r="C59" s="15"/>
      <c r="D59" s="15"/>
      <c r="E59" s="15"/>
    </row>
    <row r="60" spans="1:5" x14ac:dyDescent="0.4">
      <c r="B60" s="15"/>
      <c r="C60" s="15"/>
      <c r="D60" s="15"/>
      <c r="E60" s="15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4.5" x14ac:dyDescent="0.4"/>
  <cols>
    <col min="1" max="1" width="24" style="13" customWidth="1"/>
    <col min="2" max="6" width="10.81640625" style="13" customWidth="1"/>
    <col min="7" max="7" width="10.81640625" style="33" customWidth="1"/>
    <col min="8" max="16384" width="11.453125" style="13"/>
  </cols>
  <sheetData>
    <row r="1" spans="1:7" x14ac:dyDescent="0.4">
      <c r="G1" s="79" t="s">
        <v>168</v>
      </c>
    </row>
    <row r="2" spans="1:7" ht="34.5" customHeight="1" thickBot="1" x14ac:dyDescent="0.45">
      <c r="A2" s="66" t="s">
        <v>141</v>
      </c>
      <c r="B2" s="66"/>
      <c r="C2" s="66"/>
      <c r="D2" s="66"/>
      <c r="E2" s="66"/>
      <c r="F2" s="66"/>
      <c r="G2" s="66"/>
    </row>
    <row r="3" spans="1:7" ht="13.5" customHeight="1" x14ac:dyDescent="0.4">
      <c r="A3" s="34"/>
      <c r="B3" s="35"/>
      <c r="C3" s="70" t="s">
        <v>102</v>
      </c>
      <c r="D3" s="71"/>
      <c r="E3" s="71"/>
      <c r="F3" s="72"/>
      <c r="G3" s="39"/>
    </row>
    <row r="4" spans="1:7" ht="12.75" customHeight="1" x14ac:dyDescent="0.4">
      <c r="A4" s="73" t="s">
        <v>100</v>
      </c>
      <c r="B4" s="41" t="s">
        <v>101</v>
      </c>
      <c r="C4" s="74" t="s">
        <v>1</v>
      </c>
      <c r="D4" s="42" t="s">
        <v>2</v>
      </c>
      <c r="E4" s="42" t="s">
        <v>3</v>
      </c>
      <c r="F4" s="43" t="s">
        <v>120</v>
      </c>
      <c r="G4" s="69" t="s">
        <v>103</v>
      </c>
    </row>
    <row r="5" spans="1:7" x14ac:dyDescent="0.4">
      <c r="A5" s="73"/>
      <c r="B5" s="41" t="s">
        <v>0</v>
      </c>
      <c r="C5" s="75"/>
      <c r="D5" s="41" t="s">
        <v>136</v>
      </c>
      <c r="E5" s="41" t="s">
        <v>137</v>
      </c>
      <c r="F5" s="45" t="s">
        <v>138</v>
      </c>
      <c r="G5" s="69"/>
    </row>
    <row r="6" spans="1:7" ht="13.5" customHeight="1" x14ac:dyDescent="0.4">
      <c r="A6" s="27" t="s">
        <v>108</v>
      </c>
      <c r="B6" s="28">
        <v>478887</v>
      </c>
      <c r="C6" s="28">
        <v>26660</v>
      </c>
      <c r="D6" s="28">
        <v>24958</v>
      </c>
      <c r="E6" s="28">
        <v>1702</v>
      </c>
      <c r="F6" s="28">
        <f>C6-D6-E6</f>
        <v>0</v>
      </c>
      <c r="G6" s="29">
        <v>17.96</v>
      </c>
    </row>
    <row r="7" spans="1:7" ht="13.5" customHeight="1" x14ac:dyDescent="0.4">
      <c r="A7" s="27" t="s">
        <v>158</v>
      </c>
      <c r="B7" s="28">
        <v>120699</v>
      </c>
      <c r="C7" s="28">
        <v>29062</v>
      </c>
      <c r="D7" s="28">
        <v>29062</v>
      </c>
      <c r="E7" s="28">
        <v>0</v>
      </c>
      <c r="F7" s="28">
        <f t="shared" ref="F7:F15" si="0">C7-D7-E7</f>
        <v>0</v>
      </c>
      <c r="G7" s="29">
        <v>4.1500000000000004</v>
      </c>
    </row>
    <row r="8" spans="1:7" ht="13.5" customHeight="1" x14ac:dyDescent="0.4">
      <c r="A8" s="27" t="s">
        <v>110</v>
      </c>
      <c r="B8" s="28">
        <v>94806</v>
      </c>
      <c r="C8" s="28">
        <v>18462</v>
      </c>
      <c r="D8" s="28">
        <v>17211</v>
      </c>
      <c r="E8" s="28">
        <v>1251</v>
      </c>
      <c r="F8" s="28">
        <f t="shared" si="0"/>
        <v>0</v>
      </c>
      <c r="G8" s="29">
        <v>5.14</v>
      </c>
    </row>
    <row r="9" spans="1:7" ht="13.5" customHeight="1" x14ac:dyDescent="0.4">
      <c r="A9" s="27" t="s">
        <v>113</v>
      </c>
      <c r="B9" s="28">
        <v>79499</v>
      </c>
      <c r="C9" s="28">
        <v>6485</v>
      </c>
      <c r="D9" s="28">
        <v>140</v>
      </c>
      <c r="E9" s="28">
        <v>6345</v>
      </c>
      <c r="F9" s="28">
        <f t="shared" si="0"/>
        <v>0</v>
      </c>
      <c r="G9" s="29">
        <v>12.26</v>
      </c>
    </row>
    <row r="10" spans="1:7" ht="13.5" customHeight="1" x14ac:dyDescent="0.4">
      <c r="A10" s="27" t="s">
        <v>109</v>
      </c>
      <c r="B10" s="28">
        <v>60958</v>
      </c>
      <c r="C10" s="28">
        <v>4986</v>
      </c>
      <c r="D10" s="28">
        <v>4970</v>
      </c>
      <c r="E10" s="28">
        <v>17</v>
      </c>
      <c r="F10" s="28">
        <v>0</v>
      </c>
      <c r="G10" s="29">
        <v>12.23</v>
      </c>
    </row>
    <row r="11" spans="1:7" ht="13.5" customHeight="1" x14ac:dyDescent="0.4">
      <c r="A11" s="27" t="s">
        <v>155</v>
      </c>
      <c r="B11" s="28">
        <v>14894</v>
      </c>
      <c r="C11" s="28">
        <v>1055</v>
      </c>
      <c r="D11" s="28">
        <v>353</v>
      </c>
      <c r="E11" s="28">
        <v>702</v>
      </c>
      <c r="F11" s="28">
        <f t="shared" si="0"/>
        <v>0</v>
      </c>
      <c r="G11" s="29">
        <v>14.12</v>
      </c>
    </row>
    <row r="12" spans="1:7" ht="13.5" customHeight="1" x14ac:dyDescent="0.4">
      <c r="A12" s="27" t="s">
        <v>115</v>
      </c>
      <c r="B12" s="28">
        <v>9169</v>
      </c>
      <c r="C12" s="28">
        <v>3815</v>
      </c>
      <c r="D12" s="28">
        <v>3815</v>
      </c>
      <c r="E12" s="28">
        <v>0</v>
      </c>
      <c r="F12" s="28">
        <f t="shared" si="0"/>
        <v>0</v>
      </c>
      <c r="G12" s="29">
        <v>2.4</v>
      </c>
    </row>
    <row r="13" spans="1:7" ht="13.5" customHeight="1" x14ac:dyDescent="0.4">
      <c r="A13" s="27" t="s">
        <v>159</v>
      </c>
      <c r="B13" s="28">
        <v>6757</v>
      </c>
      <c r="C13" s="28">
        <v>1362</v>
      </c>
      <c r="D13" s="28">
        <v>1362</v>
      </c>
      <c r="E13" s="28">
        <v>0</v>
      </c>
      <c r="F13" s="28">
        <f t="shared" si="0"/>
        <v>0</v>
      </c>
      <c r="G13" s="29">
        <v>4.96</v>
      </c>
    </row>
    <row r="14" spans="1:7" ht="13.5" customHeight="1" x14ac:dyDescent="0.4">
      <c r="A14" s="27" t="s">
        <v>111</v>
      </c>
      <c r="B14" s="28">
        <v>5758</v>
      </c>
      <c r="C14" s="28">
        <v>192</v>
      </c>
      <c r="D14" s="28">
        <v>192</v>
      </c>
      <c r="E14" s="28">
        <v>0</v>
      </c>
      <c r="F14" s="28">
        <f t="shared" si="0"/>
        <v>0</v>
      </c>
      <c r="G14" s="29">
        <v>30.02</v>
      </c>
    </row>
    <row r="15" spans="1:7" ht="13.5" customHeight="1" x14ac:dyDescent="0.4">
      <c r="A15" s="27" t="s">
        <v>160</v>
      </c>
      <c r="B15" s="28">
        <v>4117</v>
      </c>
      <c r="C15" s="28">
        <v>103</v>
      </c>
      <c r="D15" s="28">
        <v>103</v>
      </c>
      <c r="E15" s="28">
        <v>0</v>
      </c>
      <c r="F15" s="28">
        <f t="shared" si="0"/>
        <v>0</v>
      </c>
      <c r="G15" s="29">
        <v>40.04</v>
      </c>
    </row>
    <row r="16" spans="1:7" ht="13.5" customHeight="1" x14ac:dyDescent="0.4">
      <c r="A16" s="27" t="s">
        <v>112</v>
      </c>
      <c r="B16" s="28">
        <v>7697</v>
      </c>
      <c r="C16" s="28">
        <v>936</v>
      </c>
      <c r="D16" s="28">
        <v>133</v>
      </c>
      <c r="E16" s="28">
        <v>802</v>
      </c>
      <c r="F16" s="28">
        <v>0</v>
      </c>
      <c r="G16" s="29">
        <v>8.23</v>
      </c>
    </row>
    <row r="17" spans="1:7" ht="13.5" customHeight="1" thickBot="1" x14ac:dyDescent="0.45">
      <c r="A17" s="46" t="s">
        <v>124</v>
      </c>
      <c r="B17" s="47">
        <v>883242</v>
      </c>
      <c r="C17" s="47">
        <v>93117</v>
      </c>
      <c r="D17" s="47">
        <v>82298</v>
      </c>
      <c r="E17" s="47">
        <v>10819</v>
      </c>
      <c r="F17" s="47">
        <v>0</v>
      </c>
      <c r="G17" s="48">
        <v>9.49</v>
      </c>
    </row>
    <row r="18" spans="1:7" ht="22.5" customHeight="1" x14ac:dyDescent="0.4">
      <c r="A18" s="64" t="s">
        <v>130</v>
      </c>
      <c r="B18" s="65"/>
      <c r="C18" s="65"/>
      <c r="D18" s="65"/>
      <c r="E18" s="65"/>
      <c r="F18" s="65"/>
      <c r="G18" s="65"/>
    </row>
    <row r="19" spans="1:7" x14ac:dyDescent="0.4">
      <c r="A19" s="30" t="s">
        <v>131</v>
      </c>
      <c r="B19" s="31"/>
      <c r="C19" s="31"/>
      <c r="D19" s="31"/>
      <c r="E19" s="31"/>
      <c r="F19" s="31"/>
      <c r="G19" s="32"/>
    </row>
    <row r="20" spans="1:7" x14ac:dyDescent="0.4">
      <c r="A20" s="30" t="s">
        <v>132</v>
      </c>
      <c r="B20" s="31"/>
      <c r="C20" s="31"/>
      <c r="D20" s="31"/>
      <c r="E20" s="31"/>
      <c r="F20" s="31"/>
      <c r="G20" s="32"/>
    </row>
    <row r="21" spans="1:7" x14ac:dyDescent="0.4">
      <c r="A21" s="30" t="s">
        <v>133</v>
      </c>
      <c r="B21" s="31"/>
      <c r="C21" s="31"/>
      <c r="D21" s="31"/>
      <c r="E21" s="31"/>
      <c r="F21" s="31"/>
      <c r="G21" s="32"/>
    </row>
    <row r="22" spans="1:7" x14ac:dyDescent="0.4">
      <c r="A22" s="30" t="s">
        <v>134</v>
      </c>
      <c r="B22" s="31"/>
      <c r="C22" s="31"/>
      <c r="D22" s="31"/>
      <c r="E22" s="31"/>
      <c r="F22" s="31"/>
      <c r="G22" s="32"/>
    </row>
    <row r="23" spans="1:7" x14ac:dyDescent="0.4">
      <c r="A23" s="3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Fartøygrupper</vt:lpstr>
      <vt:lpstr>G10 Fartøygruppe 001</vt:lpstr>
      <vt:lpstr>G10 Fartøygruppe 001 - fangst</vt:lpstr>
      <vt:lpstr>G11 Fartøygruppe 002</vt:lpstr>
      <vt:lpstr>G11 Fartøygruppe 002 - fangst</vt:lpstr>
      <vt:lpstr>G12 Fartøygruppe 003</vt:lpstr>
      <vt:lpstr>G12 Fartøygruppe 003 - fangst</vt:lpstr>
      <vt:lpstr>G13 Fartøygruppe 004</vt:lpstr>
      <vt:lpstr>G13 Fartøygruppe 004 - fangst</vt:lpstr>
      <vt:lpstr>G14 Fartøygruppe 005</vt:lpstr>
      <vt:lpstr>G14 Fartøygruppe 005 - fangst</vt:lpstr>
      <vt:lpstr>G15 Fartøygruppe 006</vt:lpstr>
      <vt:lpstr>G15 Fartøygruppe 006 - fangst</vt:lpstr>
      <vt:lpstr>G16 Fartøygruppe 007</vt:lpstr>
      <vt:lpstr>G16 Fartøygruppe 007 - fangst</vt:lpstr>
      <vt:lpstr>G17 Fartøygruppe 009</vt:lpstr>
      <vt:lpstr>G17 Fartøygruppe 009 - fangst</vt:lpstr>
      <vt:lpstr>G18 Fartøygruppe 010</vt:lpstr>
      <vt:lpstr>G18 Fartøygruppe 010 - fangst</vt:lpstr>
      <vt:lpstr>G19 Fartøygruppe 011</vt:lpstr>
      <vt:lpstr>G19 Fartøygruppe 011 - fangst</vt:lpstr>
      <vt:lpstr>G20 Fartøygruppe 012</vt:lpstr>
      <vt:lpstr>G20 Fartøygruppe 012 - fangst</vt:lpstr>
      <vt:lpstr>G21 Fartøygruppe 013</vt:lpstr>
      <vt:lpstr>G21 Fartøygruppe 013 - fangst</vt:lpstr>
      <vt:lpstr>G22 Fartøygruppe 014</vt:lpstr>
      <vt:lpstr>G22 Fartøygruppe 014 - fangst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2014-11-19T09:37:30Z</dcterms:created>
  <dcterms:modified xsi:type="dcterms:W3CDTF">2021-06-01T11:01:19Z</dcterms:modified>
</cp:coreProperties>
</file>