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FO-Forvaltningsdivisjonen\FASS Statistikkseksjonen\1.5 Lønnsomhet fiskeflåten\20 Drivstoff\"/>
    </mc:Choice>
  </mc:AlternateContent>
  <xr:revisionPtr revIDLastSave="0" documentId="13_ncr:1_{681C10C2-F76E-42A9-86EE-4D51953F03D6}" xr6:coauthVersionLast="47" xr6:coauthVersionMax="47" xr10:uidLastSave="{00000000-0000-0000-0000-000000000000}"/>
  <bookViews>
    <workbookView xWindow="375" yWindow="360" windowWidth="33000" windowHeight="20610" tabRatio="716" xr2:uid="{0F6DBADA-CDAC-4ECF-B487-8E6965F67247}"/>
  </bookViews>
  <sheets>
    <sheet name="Info og definisjoner" sheetId="3" r:id="rId1"/>
    <sheet name="Totalt" sheetId="1" r:id="rId2"/>
    <sheet name="Konvensjonelle kystfiskefartøy" sheetId="2" r:id="rId3"/>
    <sheet name="Konvensjonelle havfiskefartøy" sheetId="4" r:id="rId4"/>
    <sheet name="Torsketrålere" sheetId="10" r:id="rId5"/>
    <sheet name="Kystreketrålere" sheetId="5" r:id="rId6"/>
    <sheet name="Kystnotfartøy" sheetId="6" r:id="rId7"/>
    <sheet name="Ringnot" sheetId="7" r:id="rId8"/>
    <sheet name="Pelagiske trålere" sheetId="8" r:id="rId9"/>
    <sheet name="Havgående krabbefartøy"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9" l="1"/>
  <c r="C8" i="9"/>
  <c r="C9" i="9"/>
  <c r="C10" i="9"/>
  <c r="C11" i="9"/>
  <c r="C12" i="9"/>
  <c r="C13" i="9"/>
  <c r="C14" i="9"/>
  <c r="C6" i="9"/>
  <c r="G28" i="10" l="1"/>
  <c r="E28" i="10"/>
  <c r="C28" i="10"/>
  <c r="G27" i="10"/>
  <c r="E27" i="10"/>
  <c r="C27" i="10"/>
  <c r="G26" i="10"/>
  <c r="E26" i="10"/>
  <c r="C26" i="10"/>
  <c r="G25" i="10"/>
  <c r="E25" i="10"/>
  <c r="C25" i="10"/>
  <c r="G24" i="10"/>
  <c r="E24" i="10"/>
  <c r="C24" i="10"/>
  <c r="G23" i="10"/>
  <c r="E23" i="10"/>
  <c r="C23" i="10"/>
  <c r="G22" i="10"/>
  <c r="E22" i="10"/>
  <c r="C22" i="10"/>
  <c r="G21" i="10"/>
  <c r="E21" i="10"/>
  <c r="C21" i="10"/>
  <c r="G20" i="10"/>
  <c r="E20" i="10"/>
  <c r="C20" i="10"/>
  <c r="G19" i="10"/>
  <c r="E19" i="10"/>
  <c r="C19" i="10"/>
  <c r="G18" i="10"/>
  <c r="E18" i="10"/>
  <c r="C18" i="10"/>
  <c r="G17" i="10"/>
  <c r="E17" i="10"/>
  <c r="C17" i="10"/>
  <c r="G16" i="10"/>
  <c r="E16" i="10"/>
  <c r="C16" i="10"/>
  <c r="G15" i="10"/>
  <c r="E15" i="10"/>
  <c r="C15" i="10"/>
  <c r="G14" i="10"/>
  <c r="E14" i="10"/>
  <c r="C14" i="10"/>
  <c r="G13" i="10"/>
  <c r="E13" i="10"/>
  <c r="C13" i="10"/>
  <c r="G12" i="10"/>
  <c r="E12" i="10"/>
  <c r="C12" i="10"/>
  <c r="G11" i="10"/>
  <c r="E11" i="10"/>
  <c r="C11" i="10"/>
  <c r="G10" i="10"/>
  <c r="E10" i="10"/>
  <c r="C10" i="10"/>
  <c r="G9" i="10"/>
  <c r="E9" i="10"/>
  <c r="C9" i="10"/>
  <c r="G8" i="10"/>
  <c r="E8" i="10"/>
  <c r="C8" i="10"/>
  <c r="G7" i="10"/>
  <c r="E7" i="10"/>
  <c r="C7" i="10"/>
  <c r="G6" i="10"/>
  <c r="E6" i="10"/>
  <c r="C6" i="10"/>
  <c r="G14" i="9" l="1"/>
  <c r="E14" i="9"/>
  <c r="G13" i="9"/>
  <c r="E13" i="9"/>
  <c r="G12" i="9"/>
  <c r="E12" i="9"/>
  <c r="G11" i="9"/>
  <c r="E11" i="9"/>
  <c r="G10" i="9"/>
  <c r="E10" i="9"/>
  <c r="G9" i="9"/>
  <c r="E9" i="9"/>
  <c r="G8" i="9"/>
  <c r="E8" i="9"/>
  <c r="G7" i="9"/>
  <c r="E7" i="9"/>
  <c r="G6" i="9"/>
  <c r="E6" i="9"/>
  <c r="G28" i="8" l="1"/>
  <c r="E28" i="8"/>
  <c r="C28" i="8"/>
  <c r="G27" i="8"/>
  <c r="E27" i="8"/>
  <c r="C27" i="8"/>
  <c r="G26" i="8"/>
  <c r="E26" i="8"/>
  <c r="C26" i="8"/>
  <c r="G25" i="8"/>
  <c r="E25" i="8"/>
  <c r="C25" i="8"/>
  <c r="G24" i="8"/>
  <c r="E24" i="8"/>
  <c r="C24" i="8"/>
  <c r="G23" i="8"/>
  <c r="E23" i="8"/>
  <c r="C23" i="8"/>
  <c r="G22" i="8"/>
  <c r="E22" i="8"/>
  <c r="C22" i="8"/>
  <c r="G21" i="8"/>
  <c r="E21" i="8"/>
  <c r="C21" i="8"/>
  <c r="G20" i="8"/>
  <c r="E20" i="8"/>
  <c r="C20" i="8"/>
  <c r="G19" i="8"/>
  <c r="E19" i="8"/>
  <c r="C19" i="8"/>
  <c r="G18" i="8"/>
  <c r="E18" i="8"/>
  <c r="C18" i="8"/>
  <c r="G17" i="8"/>
  <c r="E17" i="8"/>
  <c r="C17" i="8"/>
  <c r="G16" i="8"/>
  <c r="E16" i="8"/>
  <c r="C16" i="8"/>
  <c r="G15" i="8"/>
  <c r="E15" i="8"/>
  <c r="C15" i="8"/>
  <c r="G14" i="8"/>
  <c r="E14" i="8"/>
  <c r="C14" i="8"/>
  <c r="G13" i="8"/>
  <c r="E13" i="8"/>
  <c r="C13" i="8"/>
  <c r="G12" i="8"/>
  <c r="E12" i="8"/>
  <c r="C12" i="8"/>
  <c r="G11" i="8"/>
  <c r="E11" i="8"/>
  <c r="C11" i="8"/>
  <c r="G10" i="8"/>
  <c r="E10" i="8"/>
  <c r="C10" i="8"/>
  <c r="G9" i="8"/>
  <c r="E9" i="8"/>
  <c r="C9" i="8"/>
  <c r="G8" i="8"/>
  <c r="E8" i="8"/>
  <c r="C8" i="8"/>
  <c r="G7" i="8"/>
  <c r="E7" i="8"/>
  <c r="C7" i="8"/>
  <c r="G6" i="8"/>
  <c r="E6" i="8"/>
  <c r="C6" i="8"/>
  <c r="G28" i="7" l="1"/>
  <c r="E28" i="7"/>
  <c r="C28" i="7"/>
  <c r="G27" i="7"/>
  <c r="E27" i="7"/>
  <c r="C27" i="7"/>
  <c r="G26" i="7"/>
  <c r="E26" i="7"/>
  <c r="C26" i="7"/>
  <c r="G25" i="7"/>
  <c r="E25" i="7"/>
  <c r="C25" i="7"/>
  <c r="G24" i="7"/>
  <c r="E24" i="7"/>
  <c r="C24" i="7"/>
  <c r="G23" i="7"/>
  <c r="E23" i="7"/>
  <c r="C23" i="7"/>
  <c r="G22" i="7"/>
  <c r="E22" i="7"/>
  <c r="C22" i="7"/>
  <c r="G21" i="7"/>
  <c r="E21" i="7"/>
  <c r="C21" i="7"/>
  <c r="G20" i="7"/>
  <c r="E20" i="7"/>
  <c r="C20" i="7"/>
  <c r="G19" i="7"/>
  <c r="E19" i="7"/>
  <c r="C19" i="7"/>
  <c r="G18" i="7"/>
  <c r="E18" i="7"/>
  <c r="C18" i="7"/>
  <c r="G17" i="7"/>
  <c r="E17" i="7"/>
  <c r="C17" i="7"/>
  <c r="G16" i="7"/>
  <c r="E16" i="7"/>
  <c r="C16" i="7"/>
  <c r="G15" i="7"/>
  <c r="E15" i="7"/>
  <c r="C15" i="7"/>
  <c r="G14" i="7"/>
  <c r="E14" i="7"/>
  <c r="C14" i="7"/>
  <c r="G13" i="7"/>
  <c r="E13" i="7"/>
  <c r="C13" i="7"/>
  <c r="G12" i="7"/>
  <c r="E12" i="7"/>
  <c r="C12" i="7"/>
  <c r="G11" i="7"/>
  <c r="E11" i="7"/>
  <c r="C11" i="7"/>
  <c r="G10" i="7"/>
  <c r="E10" i="7"/>
  <c r="C10" i="7"/>
  <c r="G9" i="7"/>
  <c r="E9" i="7"/>
  <c r="C9" i="7"/>
  <c r="G8" i="7"/>
  <c r="E8" i="7"/>
  <c r="C8" i="7"/>
  <c r="G7" i="7"/>
  <c r="E7" i="7"/>
  <c r="C7" i="7"/>
  <c r="G6" i="7"/>
  <c r="E6" i="7"/>
  <c r="C6" i="7"/>
  <c r="G28" i="6" l="1"/>
  <c r="E28" i="6"/>
  <c r="C28" i="6"/>
  <c r="G27" i="6"/>
  <c r="E27" i="6"/>
  <c r="C27" i="6"/>
  <c r="G26" i="6"/>
  <c r="E26" i="6"/>
  <c r="C26" i="6"/>
  <c r="G25" i="6"/>
  <c r="E25" i="6"/>
  <c r="C25" i="6"/>
  <c r="G24" i="6"/>
  <c r="E24" i="6"/>
  <c r="C24" i="6"/>
  <c r="G23" i="6"/>
  <c r="E23" i="6"/>
  <c r="C23" i="6"/>
  <c r="G22" i="6"/>
  <c r="E22" i="6"/>
  <c r="C22" i="6"/>
  <c r="G21" i="6"/>
  <c r="E21" i="6"/>
  <c r="C21" i="6"/>
  <c r="G20" i="6"/>
  <c r="E20" i="6"/>
  <c r="C20" i="6"/>
  <c r="G19" i="6"/>
  <c r="E19" i="6"/>
  <c r="C19" i="6"/>
  <c r="G18" i="6"/>
  <c r="E18" i="6"/>
  <c r="C18" i="6"/>
  <c r="G17" i="6"/>
  <c r="E17" i="6"/>
  <c r="C17" i="6"/>
  <c r="G16" i="6"/>
  <c r="E16" i="6"/>
  <c r="C16" i="6"/>
  <c r="G15" i="6"/>
  <c r="E15" i="6"/>
  <c r="C15" i="6"/>
  <c r="G14" i="6"/>
  <c r="E14" i="6"/>
  <c r="C14" i="6"/>
  <c r="G13" i="6"/>
  <c r="E13" i="6"/>
  <c r="C13" i="6"/>
  <c r="G12" i="6"/>
  <c r="E12" i="6"/>
  <c r="C12" i="6"/>
  <c r="G11" i="6"/>
  <c r="E11" i="6"/>
  <c r="C11" i="6"/>
  <c r="G10" i="6"/>
  <c r="E10" i="6"/>
  <c r="C10" i="6"/>
  <c r="G9" i="6"/>
  <c r="E9" i="6"/>
  <c r="C9" i="6"/>
  <c r="G8" i="6"/>
  <c r="E8" i="6"/>
  <c r="C8" i="6"/>
  <c r="G7" i="6"/>
  <c r="E7" i="6"/>
  <c r="C7" i="6"/>
  <c r="G6" i="6"/>
  <c r="E6" i="6"/>
  <c r="C6" i="6"/>
  <c r="G28" i="5" l="1"/>
  <c r="E28" i="5"/>
  <c r="C28" i="5"/>
  <c r="G27" i="5"/>
  <c r="E27" i="5"/>
  <c r="C27" i="5"/>
  <c r="G26" i="5"/>
  <c r="E26" i="5"/>
  <c r="C26" i="5"/>
  <c r="G25" i="5"/>
  <c r="E25" i="5"/>
  <c r="C25" i="5"/>
  <c r="G24" i="5"/>
  <c r="E24" i="5"/>
  <c r="C24" i="5"/>
  <c r="G23" i="5"/>
  <c r="E23" i="5"/>
  <c r="C23" i="5"/>
  <c r="G22" i="5"/>
  <c r="E22" i="5"/>
  <c r="C22" i="5"/>
  <c r="G21" i="5"/>
  <c r="E21" i="5"/>
  <c r="C21" i="5"/>
  <c r="G20" i="5"/>
  <c r="E20" i="5"/>
  <c r="C20" i="5"/>
  <c r="G19" i="5"/>
  <c r="E19" i="5"/>
  <c r="C19" i="5"/>
  <c r="G18" i="5"/>
  <c r="E18" i="5"/>
  <c r="C18" i="5"/>
  <c r="G17" i="5"/>
  <c r="E17" i="5"/>
  <c r="C17" i="5"/>
  <c r="G16" i="5"/>
  <c r="E16" i="5"/>
  <c r="C16" i="5"/>
  <c r="G15" i="5"/>
  <c r="E15" i="5"/>
  <c r="C15" i="5"/>
  <c r="G14" i="5"/>
  <c r="E14" i="5"/>
  <c r="C14" i="5"/>
  <c r="G13" i="5"/>
  <c r="E13" i="5"/>
  <c r="C13" i="5"/>
  <c r="G12" i="5"/>
  <c r="E12" i="5"/>
  <c r="C12" i="5"/>
  <c r="G11" i="5"/>
  <c r="E11" i="5"/>
  <c r="C11" i="5"/>
  <c r="G10" i="5"/>
  <c r="E10" i="5"/>
  <c r="C10" i="5"/>
  <c r="G9" i="5"/>
  <c r="E9" i="5"/>
  <c r="C9" i="5"/>
  <c r="G8" i="5"/>
  <c r="E8" i="5"/>
  <c r="C8" i="5"/>
  <c r="G7" i="5"/>
  <c r="E7" i="5"/>
  <c r="C7" i="5"/>
  <c r="G6" i="5"/>
  <c r="E6" i="5"/>
  <c r="C6" i="5"/>
  <c r="C28" i="2" l="1"/>
  <c r="C28" i="4"/>
  <c r="G28" i="4"/>
  <c r="E28" i="4"/>
  <c r="G27" i="4"/>
  <c r="E27" i="4"/>
  <c r="C27" i="4"/>
  <c r="G26" i="4"/>
  <c r="E26" i="4"/>
  <c r="C26" i="4"/>
  <c r="G25" i="4"/>
  <c r="E25" i="4"/>
  <c r="C25" i="4"/>
  <c r="G24" i="4"/>
  <c r="E24" i="4"/>
  <c r="C24" i="4"/>
  <c r="G23" i="4"/>
  <c r="E23" i="4"/>
  <c r="C23" i="4"/>
  <c r="G22" i="4"/>
  <c r="E22" i="4"/>
  <c r="C22" i="4"/>
  <c r="G21" i="4"/>
  <c r="E21" i="4"/>
  <c r="C21" i="4"/>
  <c r="G20" i="4"/>
  <c r="E20" i="4"/>
  <c r="C20" i="4"/>
  <c r="G19" i="4"/>
  <c r="E19" i="4"/>
  <c r="C19" i="4"/>
  <c r="G18" i="4"/>
  <c r="E18" i="4"/>
  <c r="C18" i="4"/>
  <c r="G17" i="4"/>
  <c r="E17" i="4"/>
  <c r="C17" i="4"/>
  <c r="G16" i="4"/>
  <c r="E16" i="4"/>
  <c r="C16" i="4"/>
  <c r="G15" i="4"/>
  <c r="E15" i="4"/>
  <c r="C15" i="4"/>
  <c r="G14" i="4"/>
  <c r="E14" i="4"/>
  <c r="C14" i="4"/>
  <c r="G13" i="4"/>
  <c r="E13" i="4"/>
  <c r="C13" i="4"/>
  <c r="G12" i="4"/>
  <c r="E12" i="4"/>
  <c r="C12" i="4"/>
  <c r="G11" i="4"/>
  <c r="E11" i="4"/>
  <c r="C11" i="4"/>
  <c r="G10" i="4"/>
  <c r="E10" i="4"/>
  <c r="C10" i="4"/>
  <c r="G9" i="4"/>
  <c r="E9" i="4"/>
  <c r="C9" i="4"/>
  <c r="G8" i="4"/>
  <c r="E8" i="4"/>
  <c r="C8" i="4"/>
  <c r="G7" i="4"/>
  <c r="E7" i="4"/>
  <c r="C7" i="4"/>
  <c r="G6" i="4"/>
  <c r="E6" i="4"/>
  <c r="C6" i="4"/>
  <c r="G28" i="2"/>
  <c r="C28" i="1" l="1"/>
  <c r="C7" i="2" l="1"/>
  <c r="C8" i="2"/>
  <c r="C9" i="2"/>
  <c r="C10" i="2"/>
  <c r="C11" i="2"/>
  <c r="C12" i="2"/>
  <c r="C13" i="2"/>
  <c r="C14" i="2"/>
  <c r="C15" i="2"/>
  <c r="C16" i="2"/>
  <c r="C17" i="2"/>
  <c r="C18" i="2"/>
  <c r="C19" i="2"/>
  <c r="C20" i="2"/>
  <c r="C21" i="2"/>
  <c r="C22" i="2"/>
  <c r="C23" i="2"/>
  <c r="C24" i="2"/>
  <c r="C25" i="2"/>
  <c r="C26" i="2"/>
  <c r="C27" i="2"/>
  <c r="C6" i="2"/>
  <c r="E7" i="2"/>
  <c r="E8" i="2"/>
  <c r="E9" i="2"/>
  <c r="E10" i="2"/>
  <c r="E11" i="2"/>
  <c r="E12" i="2"/>
  <c r="E13" i="2"/>
  <c r="E14" i="2"/>
  <c r="E15" i="2"/>
  <c r="E16" i="2"/>
  <c r="E17" i="2"/>
  <c r="E18" i="2"/>
  <c r="E19" i="2"/>
  <c r="E20" i="2"/>
  <c r="E21" i="2"/>
  <c r="E22" i="2"/>
  <c r="E23" i="2"/>
  <c r="E24" i="2"/>
  <c r="E25" i="2"/>
  <c r="E26" i="2"/>
  <c r="E27" i="2"/>
  <c r="E28" i="2"/>
  <c r="E6" i="2"/>
  <c r="G7" i="2"/>
  <c r="G8" i="2"/>
  <c r="G9" i="2"/>
  <c r="G10" i="2"/>
  <c r="G11" i="2"/>
  <c r="G12" i="2"/>
  <c r="G13" i="2"/>
  <c r="G14" i="2"/>
  <c r="G15" i="2"/>
  <c r="G16" i="2"/>
  <c r="G17" i="2"/>
  <c r="G18" i="2"/>
  <c r="G19" i="2"/>
  <c r="G20" i="2"/>
  <c r="G21" i="2"/>
  <c r="G22" i="2"/>
  <c r="G23" i="2"/>
  <c r="G24" i="2"/>
  <c r="G25" i="2"/>
  <c r="G26" i="2"/>
  <c r="G27" i="2"/>
  <c r="G6" i="2"/>
  <c r="E7" i="1" l="1"/>
  <c r="E8" i="1"/>
  <c r="E9" i="1"/>
  <c r="E10" i="1"/>
  <c r="E11" i="1"/>
  <c r="E12" i="1"/>
  <c r="E13" i="1"/>
  <c r="E14" i="1"/>
  <c r="E15" i="1"/>
  <c r="E16" i="1"/>
  <c r="E17" i="1"/>
  <c r="E18" i="1"/>
  <c r="E19" i="1"/>
  <c r="E20" i="1"/>
  <c r="E21" i="1"/>
  <c r="E22" i="1"/>
  <c r="E23" i="1"/>
  <c r="E24" i="1"/>
  <c r="E25" i="1"/>
  <c r="E26" i="1"/>
  <c r="E27" i="1"/>
  <c r="E28" i="1"/>
  <c r="E6" i="1"/>
  <c r="C7" i="1"/>
  <c r="C8" i="1"/>
  <c r="C9" i="1"/>
  <c r="C10" i="1"/>
  <c r="C11" i="1"/>
  <c r="C12" i="1"/>
  <c r="C13" i="1"/>
  <c r="C14" i="1"/>
  <c r="C15" i="1"/>
  <c r="C16" i="1"/>
  <c r="C17" i="1"/>
  <c r="C18" i="1"/>
  <c r="C19" i="1"/>
  <c r="C20" i="1"/>
  <c r="C21" i="1"/>
  <c r="C22" i="1"/>
  <c r="C23" i="1"/>
  <c r="C24" i="1"/>
  <c r="C25" i="1"/>
  <c r="C26" i="1"/>
  <c r="C27" i="1"/>
  <c r="C6" i="1"/>
</calcChain>
</file>

<file path=xl/sharedStrings.xml><?xml version="1.0" encoding="utf-8"?>
<sst xmlns="http://schemas.openxmlformats.org/spreadsheetml/2006/main" count="124" uniqueCount="51">
  <si>
    <t>Antall fartøy i populasjonen</t>
  </si>
  <si>
    <t>Fangstkvantum, 
fartøygruppen totalt (tonn)</t>
  </si>
  <si>
    <t>Drivstofforbruk, 
liter per kg fangst</t>
  </si>
  <si>
    <t>Forbruk av drivstoff, 
fiskeflåten totalt 
(1000 liter)</t>
  </si>
  <si>
    <t>Drivstoffkostnader, 
fiskeflåten totalt
 (1000 kr), 
2023-verdier 
(KPI justert)</t>
  </si>
  <si>
    <t>Beregnet 
gjennomsnittspris 
drivstoff 
(kr/l)
2023-verdier 
(KPI justert)</t>
  </si>
  <si>
    <t>Forbruk av drivstoff, 
fartøygruppen totalt 
(1000 liter)</t>
  </si>
  <si>
    <t>Drivstoffkostnader, 
fartøygruppen totalt
 (1000 kr), 
2023-verdier 
(KPI justert)</t>
  </si>
  <si>
    <t>Definisjoner:</t>
  </si>
  <si>
    <t>Metode for beregning av drivstofforbruk:</t>
  </si>
  <si>
    <t xml:space="preserve">Indeks drivstofforbruk </t>
  </si>
  <si>
    <t>Andel fartøy (av utvalget) med innrapportert drivstofforbruk</t>
  </si>
  <si>
    <t>Inndeling i fartøygrupper</t>
  </si>
  <si>
    <t>Her vises hvor stor andel av utvalget som har rapportert inn tall på drivstofforbruk.</t>
  </si>
  <si>
    <t>Viser drivstofforbruk dividert på fangstkvantum for fartøygruppen. Fangstkvantum er hentet fra Landings- og sluttseddelregisteret. Oppgitt i liter per kg.</t>
  </si>
  <si>
    <t>Lønnsomhetsundersøkelsen for fiskeflåten - 
Estimert forbruk av drivstoff og drivstoffkostnader for fiskeflåten, 2001-2023</t>
  </si>
  <si>
    <t>Andel fartøy i utvalget
med 
innrapportert 
drivstofforbruk</t>
  </si>
  <si>
    <t>Inndeling i fartøygrupper som er benyttet her er i hovedsak den samme som for lønnsomhetsundersøkelsen ellers, men vi har for kystfiskegruppene valgt å slå sammen  fartøygruppene og kun vise tall for konvensjonelle kystfiskefartøy og kystnotfartøy som helhet.</t>
  </si>
  <si>
    <r>
      <t xml:space="preserve">1) </t>
    </r>
    <r>
      <rPr>
        <sz val="8"/>
        <color theme="1"/>
        <rFont val="Arial"/>
        <family val="2"/>
      </rPr>
      <t>For nærmere detaljer om fartøygruppedefinisjoner vises det til tidsserien for populasjonen. En nærmere definisjon av enkelte av de ulike størrelsene i tabellen finnes i arkfanen "Info og Definisjoner"</t>
    </r>
  </si>
  <si>
    <r>
      <t>Estimert forbruk av drivstoff og drivstoffkostnader for konvensjonelle kystfiskefartøy, 2001-2023</t>
    </r>
    <r>
      <rPr>
        <vertAlign val="superscript"/>
        <sz val="14"/>
        <color rgb="FF0033A0"/>
        <rFont val="Arial"/>
        <family val="2"/>
      </rPr>
      <t>1)</t>
    </r>
  </si>
  <si>
    <r>
      <t>Estimert forbruk av drivstoff og drivstoffkostnader for konvensjonelle havfiskefartøy, 2001-2023</t>
    </r>
    <r>
      <rPr>
        <vertAlign val="superscript"/>
        <sz val="14"/>
        <color rgb="FF0033A0"/>
        <rFont val="Arial"/>
        <family val="2"/>
      </rPr>
      <t>1)</t>
    </r>
  </si>
  <si>
    <r>
      <t>Estimert forbruk av drivstoff og drivstoffkostnader for kystreketrålere, 2001-2023</t>
    </r>
    <r>
      <rPr>
        <vertAlign val="superscript"/>
        <sz val="14"/>
        <color rgb="FF0033A0"/>
        <rFont val="Arial"/>
        <family val="2"/>
      </rPr>
      <t>1)</t>
    </r>
  </si>
  <si>
    <r>
      <t>Estimert forbruk av drivstoff og drivstoffkostnader for kystnotfartøy, 2001-2023</t>
    </r>
    <r>
      <rPr>
        <vertAlign val="superscript"/>
        <sz val="14"/>
        <color rgb="FF0033A0"/>
        <rFont val="Arial"/>
        <family val="2"/>
      </rPr>
      <t>1)</t>
    </r>
  </si>
  <si>
    <r>
      <t>Estimert forbruk av drivstoff og drivstoffkostnader for pelagiske trålere, 2001-2023</t>
    </r>
    <r>
      <rPr>
        <vertAlign val="superscript"/>
        <sz val="14"/>
        <color rgb="FF0033A0"/>
        <rFont val="Arial"/>
        <family val="2"/>
      </rPr>
      <t>1)</t>
    </r>
  </si>
  <si>
    <r>
      <t>Estimert forbruk av drivstoff og drivstoffkostnader for torsketrålere, 2001-2023</t>
    </r>
    <r>
      <rPr>
        <vertAlign val="superscript"/>
        <sz val="14"/>
        <color rgb="FF0033A0"/>
        <rFont val="Arial"/>
        <family val="2"/>
      </rPr>
      <t>1)</t>
    </r>
  </si>
  <si>
    <t>Viser utviklingen (prosentvis endring) i drivstofforbruk med utgangspunkt i et basisår.
Basisår er her satt til 2001.</t>
  </si>
  <si>
    <t>Drivstofforbruk per kg fangst</t>
  </si>
  <si>
    <t>Drivstoffkostnader, fartøygruppe totalt. Inflasjonsjustert</t>
  </si>
  <si>
    <t>Indeks over utvikling i drivstofforbruk (2001=100) m/ utvikling i populasjonen</t>
  </si>
  <si>
    <t>Indeks over utvikling i drivstofforbruk (2001=100) m/ utvikling i antall konvensjonelle kystfiskefartøy i populasjonen</t>
  </si>
  <si>
    <r>
      <t xml:space="preserve">1)   </t>
    </r>
    <r>
      <rPr>
        <sz val="8"/>
        <color theme="1"/>
        <rFont val="Arial"/>
        <family val="2"/>
      </rPr>
      <t>En nærmere definisjon av enkelte av de ulike størrelsene i tabellen finnes i arkfanen "Info og Definisjoner"</t>
    </r>
  </si>
  <si>
    <t>Indeks over utvikling i drivstofforbruk (2001=100) m/ utvikling i antall konvensjonelle havfiskefartøy i populasjonen</t>
  </si>
  <si>
    <t>Indeks over utvikling i drivstofforbruk (2001=100) m/ utvikling i antall torsketrålere i populasjonen</t>
  </si>
  <si>
    <t>Indeks over utvikling i drivstofforbruk (2001=100) m/ utvikling i antall kystreketrålere i populasjonen</t>
  </si>
  <si>
    <t>Indeks over utvikling i drivstofforbruk (2001=100) m/ utvikling i antall kystnotfartøy i populasjonen</t>
  </si>
  <si>
    <t>Indeks over utvikling i drivstofforbruk (2001=100) m/ utvikling i antall ringnotsnurpere i populasjonen</t>
  </si>
  <si>
    <t xml:space="preserve">Indeks drivstofforbruk 
</t>
  </si>
  <si>
    <t>2001=100</t>
  </si>
  <si>
    <t>Indeks drivstofforbruk</t>
  </si>
  <si>
    <t>2015=100</t>
  </si>
  <si>
    <t>Indeks over utvikling i drivstofforbruk (2001=100) m/ utvikling i antall pelagiske trålere i populasjonen</t>
  </si>
  <si>
    <t>Indeks over utvikling i drivstofforbruk (2015=100) m/ utvikling i antall havgående krabbefartøy i populasjonen</t>
  </si>
  <si>
    <r>
      <t>Estimert forbruk av drivstoff og drivstoffkostnader for ringnotsnurpere, 2001-2023</t>
    </r>
    <r>
      <rPr>
        <vertAlign val="superscript"/>
        <sz val="14"/>
        <color rgb="FF0033A0"/>
        <rFont val="Arial"/>
        <family val="2"/>
      </rPr>
      <t>1)</t>
    </r>
  </si>
  <si>
    <t>Beregnet gjennomsnittspris drivstoff. Inflasjonsjustert</t>
  </si>
  <si>
    <r>
      <t>Estimert forbruk av drivstoff og drivstoffkostnader for havgående krabbefartøy, 2015-2023</t>
    </r>
    <r>
      <rPr>
        <vertAlign val="superscript"/>
        <sz val="14"/>
        <color rgb="FF0033A0"/>
        <rFont val="Arial"/>
        <family val="2"/>
      </rPr>
      <t>1)</t>
    </r>
  </si>
  <si>
    <t>Inflasjonsjusterte drivstoffkostnader dividere på drivstofforbruk for fartøygruppen. Oppgitt i kr. per liter.</t>
  </si>
  <si>
    <t>Tabellene gir en oversikt over drivstofforbruk og drivstoffkostnader for fiskeflåten som inngår i lønnsomhetsundersøkelsen for fiskeflåten. For informasjon om hvilke fartøy som inngår i lønnsomhetsundersøkelsen vises det til tidsserien for populasjonen i lønnsomhetsundersøkelsen for fiskeflåten (https://www.fiskeridir.no/statistikk-tall-og-analyse/data-og-statistikk-om-yrkesfiske/lonnsomhetsundersokelsen-for-fiskeflaten)
Her presenteres tall for fiskeflåten totalt og for ulike fartøygrupperinger. Med bakgrunn i innsamlede opplysninger om drivstoff er også ulike måltall beregnet.</t>
  </si>
  <si>
    <t xml:space="preserve">Opplysninger om drivstoff er samlet inn siden 2001, i forbindelse med innsamling av opplysninger til lønnsomhetsundersøkelsen. Oppgavegiver (fartøyeier) blir her bedt om å gi informasjon om drivstofforbruk for fartøyet. 
Vi har i utgangspunktet små muligheter til å etterprøve de opplysningene som er gitt, men opplysningene om drivstofforbruk er gjennomgått og opplysninger som er mangelfulle eller helt åpenbart feil er forkastet. Det er heller ikke alle oppgavegivere som oppgir drivstoffforbruk, og tallene for drivstoffforbruk er derfor basert på færre enheter enn beregningene av lønnsomhetstallene for flåten.
</t>
  </si>
  <si>
    <t>Estimert drivstoffbruk totalt og for ulike fartøygrupper er beregnet som artimetiske gjennomsnitt. Drivstofforbruket for fartøygrupper på populasjonsnivå er et resultat av gjennomsnittlig drivstofforbruk for fartøygruppen i utvalget og antall fartøy i fartøygruppen i populasjonen. Drivstofforbruket totalt for populasjonen fremkommer ved å summere forbruket for de ulike fartøygruppene i populasjonen. Dette avviker fra hvordan lønnsomhetstallene i undersøkelsen, herunder drivstoffkostnader, beregnes. Her benyttes en egen estimeringsmetode.</t>
  </si>
  <si>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CO2-kompensasjon. Første år med utbetaling fra kompensasjonsordningen for CO2-avgift er 2021.  Fra og med 1. januar 2020 er det innført en kompensasjonsordning for CO2-avgift, jf. forskrift av 23. desember 2020 om midl. tilskudd som kompensasjon for CO2-avgift til fartøy som driver fiske og fangst i nære farvann. CO2-kompensasjon utbetales på basis av fangstverdi det foregående kalenderår, etter søknad. Ordningen administreres av Garantikassen for fiskere. 
CO2-kompensasjon blir i de tilfeller hvor vi kan identifisere kompensasjonsbeløpet i de tilsendte opplysningene ført til fradrag fra drivstoff. Det kan forekomme unntak.
Drivstoffkostnader er her justert for inflasjon. KPI er benyttet.</t>
  </si>
  <si>
    <r>
      <t>Estimert forbruk av drivstoff og drivstoffkostnader for fartøy som inngår i populasjonen i lønnsomhetsundersøkelsen, 2001-2023</t>
    </r>
    <r>
      <rPr>
        <vertAlign val="superscript"/>
        <sz val="14"/>
        <color rgb="FF0033A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</si>
</sst>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x14ac:knownFonts="1">
    <font>
      <sz val="11"/>
      <color theme="1"/>
      <name val="Calibri"/>
      <family val="2"/>
      <scheme val="minor"/>
    </font>
    <font>
      <sz val="11"/>
      <color theme="1"/>
      <name val="Calibri"/>
      <family val="2"/>
      <scheme val="minor"/>
    </font>
    <font>
      <sz val="11"/>
      <color theme="1"/>
      <name val="Arial"/>
      <family val="2"/>
    </font>
    <font>
      <sz val="10"/>
      <color theme="0"/>
      <name val="Arial"/>
      <family val="2"/>
    </font>
    <font>
      <sz val="16"/>
      <color rgb="FF14406B"/>
      <name val="Arial"/>
      <family val="2"/>
    </font>
    <font>
      <sz val="12"/>
      <color rgb="FF23AEB4"/>
      <name val="Arial"/>
      <family val="2"/>
    </font>
    <font>
      <sz val="11"/>
      <name val="IBM Plex Sans Light"/>
      <family val="2"/>
    </font>
    <font>
      <sz val="16"/>
      <color rgb="FF0033A0"/>
      <name val="Arial"/>
      <family val="2"/>
    </font>
    <font>
      <b/>
      <sz val="11"/>
      <color theme="1"/>
      <name val="Calibri"/>
      <family val="2"/>
      <scheme val="minor"/>
    </font>
    <font>
      <sz val="14"/>
      <color rgb="FF0033A0"/>
      <name val="Arial"/>
      <family val="2"/>
    </font>
    <font>
      <b/>
      <u/>
      <sz val="10"/>
      <color rgb="FF0033A0"/>
      <name val="Arial"/>
      <family val="2"/>
    </font>
    <font>
      <sz val="10"/>
      <color theme="1"/>
      <name val="Arial"/>
      <family val="2"/>
    </font>
    <font>
      <vertAlign val="superscript"/>
      <sz val="8"/>
      <color theme="1"/>
      <name val="Arial"/>
      <family val="2"/>
    </font>
    <font>
      <sz val="8"/>
      <color theme="1"/>
      <name val="Arial"/>
      <family val="2"/>
    </font>
    <font>
      <vertAlign val="superscript"/>
      <sz val="14"/>
      <color rgb="FF0033A0"/>
      <name val="Arial"/>
      <family val="2"/>
    </font>
    <font>
      <b/>
      <sz val="12"/>
      <color theme="1"/>
      <name val="Verdana"/>
      <family val="2"/>
    </font>
    <font>
      <b/>
      <sz val="11"/>
      <color theme="1"/>
      <name val="Arial"/>
      <family val="2"/>
    </font>
    <font>
      <sz val="11"/>
      <name val="Calibri"/>
      <family val="2"/>
      <scheme val="minor"/>
    </font>
    <font>
      <sz val="10"/>
      <name val="Arial"/>
      <family val="2"/>
    </font>
  </fonts>
  <fills count="3">
    <fill>
      <patternFill patternType="none"/>
    </fill>
    <fill>
      <patternFill patternType="gray125"/>
    </fill>
    <fill>
      <patternFill patternType="solid">
        <fgColor rgb="FF23AEB4"/>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cellStyleXfs>
  <cellXfs count="55">
    <xf numFmtId="0" fontId="0" fillId="0" borderId="0" xfId="0"/>
    <xf numFmtId="0" fontId="2" fillId="0" borderId="0" xfId="0" applyFont="1"/>
    <xf numFmtId="0" fontId="5" fillId="0" borderId="0" xfId="0" applyFont="1" applyAlignment="1">
      <alignment horizontal="left"/>
    </xf>
    <xf numFmtId="0" fontId="4" fillId="0" borderId="0" xfId="0" applyFont="1" applyAlignment="1">
      <alignment horizontal="left" wrapText="1"/>
    </xf>
    <xf numFmtId="0" fontId="6" fillId="0" borderId="0" xfId="0" applyFont="1"/>
    <xf numFmtId="0" fontId="7" fillId="0" borderId="0" xfId="0" applyFont="1" applyAlignment="1">
      <alignment wrapText="1"/>
    </xf>
    <xf numFmtId="0" fontId="10" fillId="0" borderId="0" xfId="0" applyFont="1"/>
    <xf numFmtId="0" fontId="0" fillId="0" borderId="0" xfId="0" applyAlignment="1">
      <alignment horizontal="left" vertical="top" wrapText="1"/>
    </xf>
    <xf numFmtId="0" fontId="11" fillId="0" borderId="6" xfId="0" applyFont="1" applyBorder="1"/>
    <xf numFmtId="164" fontId="11" fillId="0" borderId="0" xfId="1" applyNumberFormat="1" applyFont="1" applyBorder="1"/>
    <xf numFmtId="43" fontId="11" fillId="0" borderId="0" xfId="1" applyNumberFormat="1" applyFont="1" applyBorder="1"/>
    <xf numFmtId="3" fontId="11" fillId="0" borderId="6" xfId="0" applyNumberFormat="1" applyFont="1" applyBorder="1"/>
    <xf numFmtId="0" fontId="11" fillId="0" borderId="7" xfId="0" applyFont="1" applyBorder="1"/>
    <xf numFmtId="3" fontId="11" fillId="0" borderId="7" xfId="0" applyNumberFormat="1" applyFont="1" applyBorder="1"/>
    <xf numFmtId="0" fontId="11" fillId="0" borderId="8" xfId="0" applyFont="1" applyBorder="1"/>
    <xf numFmtId="164" fontId="11" fillId="0" borderId="4" xfId="1" applyNumberFormat="1" applyFont="1" applyBorder="1"/>
    <xf numFmtId="43" fontId="11" fillId="0" borderId="4" xfId="1" applyNumberFormat="1" applyFont="1" applyBorder="1"/>
    <xf numFmtId="3" fontId="11" fillId="0" borderId="8" xfId="0" applyNumberFormat="1" applyFont="1" applyBorder="1"/>
    <xf numFmtId="9" fontId="11" fillId="0" borderId="2" xfId="2" applyNumberFormat="1" applyFont="1" applyBorder="1"/>
    <xf numFmtId="9" fontId="11" fillId="0" borderId="5" xfId="2" applyNumberFormat="1" applyFont="1" applyBorder="1"/>
    <xf numFmtId="0" fontId="12" fillId="0" borderId="0" xfId="0" applyFont="1" applyAlignment="1">
      <alignment wrapText="1"/>
    </xf>
    <xf numFmtId="0" fontId="15" fillId="0" borderId="0" xfId="0" applyFont="1"/>
    <xf numFmtId="0" fontId="8" fillId="0" borderId="0" xfId="0" applyFont="1" applyAlignment="1">
      <alignment horizontal="left" vertical="top"/>
    </xf>
    <xf numFmtId="0" fontId="8" fillId="0" borderId="0" xfId="0" applyFont="1" applyAlignment="1">
      <alignment horizontal="left" vertical="top" wrapText="1"/>
    </xf>
    <xf numFmtId="0" fontId="2" fillId="0" borderId="0" xfId="0" applyFont="1" applyBorder="1"/>
    <xf numFmtId="0" fontId="12" fillId="0" borderId="0" xfId="0" applyFont="1" applyBorder="1" applyAlignment="1">
      <alignment wrapText="1"/>
    </xf>
    <xf numFmtId="0" fontId="16" fillId="0" borderId="0" xfId="0" applyFont="1"/>
    <xf numFmtId="0" fontId="3" fillId="2" borderId="4" xfId="0" applyFont="1" applyFill="1" applyBorder="1" applyAlignment="1">
      <alignment horizontal="center" vertical="top" wrapText="1"/>
    </xf>
    <xf numFmtId="0" fontId="3" fillId="2" borderId="9" xfId="0" applyFont="1" applyFill="1" applyBorder="1" applyAlignment="1">
      <alignment horizontal="center" vertical="top" wrapText="1"/>
    </xf>
    <xf numFmtId="9" fontId="11" fillId="0" borderId="2" xfId="0" applyNumberFormat="1" applyFont="1" applyBorder="1"/>
    <xf numFmtId="9" fontId="11" fillId="0" borderId="8" xfId="0" applyNumberFormat="1" applyFont="1" applyBorder="1"/>
    <xf numFmtId="0" fontId="8" fillId="0" borderId="0" xfId="0" applyFont="1" applyAlignment="1">
      <alignment horizontal="left" vertical="top" wrapText="1"/>
    </xf>
    <xf numFmtId="0" fontId="0" fillId="0" borderId="0" xfId="0" applyAlignment="1">
      <alignment horizontal="left" vertical="top" wrapText="1"/>
    </xf>
    <xf numFmtId="0" fontId="9" fillId="0" borderId="1"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7"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Font="1" applyAlignment="1">
      <alignment vertical="top" wrapText="1"/>
    </xf>
    <xf numFmtId="0" fontId="9" fillId="0" borderId="1" xfId="0" applyFont="1" applyBorder="1" applyAlignment="1">
      <alignment horizontal="left" wrapText="1"/>
    </xf>
    <xf numFmtId="0" fontId="9" fillId="0" borderId="0" xfId="0" applyFont="1" applyBorder="1" applyAlignment="1">
      <alignment horizontal="left" wrapText="1"/>
    </xf>
    <xf numFmtId="0" fontId="12" fillId="0" borderId="9" xfId="0" applyFont="1" applyBorder="1" applyAlignment="1">
      <alignment horizontal="left" wrapText="1"/>
    </xf>
    <xf numFmtId="0" fontId="3" fillId="2" borderId="9"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0" borderId="10" xfId="0" applyFont="1" applyBorder="1" applyAlignment="1">
      <alignment horizontal="center"/>
    </xf>
    <xf numFmtId="0" fontId="5" fillId="0" borderId="3" xfId="0" applyFont="1" applyBorder="1" applyAlignment="1">
      <alignment horizontal="center"/>
    </xf>
    <xf numFmtId="0" fontId="2" fillId="0" borderId="10" xfId="0" applyFont="1" applyBorder="1" applyAlignment="1">
      <alignment horizontal="center"/>
    </xf>
    <xf numFmtId="0" fontId="2" fillId="0" borderId="3" xfId="0" applyFont="1" applyBorder="1" applyAlignment="1">
      <alignment horizontal="center"/>
    </xf>
  </cellXfs>
  <cellStyles count="4">
    <cellStyle name="Komma" xfId="1" builtinId="3"/>
    <cellStyle name="Normal" xfId="0" builtinId="0"/>
    <cellStyle name="Normal 2" xfId="3" xr:uid="{B12EECA9-A56B-4090-B806-FD2BFC06F2CD}"/>
    <cellStyle name="Prosent" xfId="2" builtinId="5"/>
  </cellStyles>
  <dxfs count="0"/>
  <tableStyles count="0" defaultTableStyle="TableStyleMedium2" defaultPivotStyle="PivotStyleLight16"/>
  <colors>
    <mruColors>
      <color rgb="FFFB7B22"/>
      <color rgb="FF23AEB4"/>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nb-NO" sz="800"/>
              <a:t>2001=100</a:t>
            </a:r>
          </a:p>
        </c:rich>
      </c:tx>
      <c:layout>
        <c:manualLayout>
          <c:xMode val="edge"/>
          <c:yMode val="edge"/>
          <c:x val="0.11664714166826708"/>
          <c:y val="0.94290687554395136"/>
        </c:manualLayout>
      </c:layout>
      <c:overlay val="0"/>
    </c:title>
    <c:autoTitleDeleted val="0"/>
    <c:plotArea>
      <c:layout>
        <c:manualLayout>
          <c:layoutTarget val="inner"/>
          <c:xMode val="edge"/>
          <c:yMode val="edge"/>
          <c:x val="0.11670187568017415"/>
          <c:y val="4.4858665394098482E-2"/>
          <c:w val="0.75608795851738042"/>
          <c:h val="0.71308292729727318"/>
        </c:manualLayout>
      </c:layout>
      <c:lineChart>
        <c:grouping val="standard"/>
        <c:varyColors val="0"/>
        <c:ser>
          <c:idx val="0"/>
          <c:order val="0"/>
          <c:tx>
            <c:strRef>
              <c:f>Totalt!$C$4</c:f>
              <c:strCache>
                <c:ptCount val="1"/>
                <c:pt idx="0">
                  <c:v>Indeks drivstofforbruk 
</c:v>
                </c:pt>
              </c:strCache>
            </c:strRef>
          </c:tx>
          <c:spPr>
            <a:ln>
              <a:solidFill>
                <a:srgbClr val="FB7B22"/>
              </a:solidFill>
            </a:ln>
          </c:spPr>
          <c:marker>
            <c:symbol val="none"/>
          </c:marker>
          <c:cat>
            <c:numRef>
              <c:f>Totalt!$A$6:$A$28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Totalt!$C$6:$C$28</c:f>
              <c:numCache>
                <c:formatCode>_(* #,##0.00_);_(* \(#,##0.00\);_(* "-"??_);_(@_)</c:formatCode>
                <c:ptCount val="23"/>
                <c:pt idx="0">
                  <c:v>100</c:v>
                </c:pt>
                <c:pt idx="1">
                  <c:v>106.79908939025103</c:v>
                </c:pt>
                <c:pt idx="2">
                  <c:v>110.84503327786604</c:v>
                </c:pt>
                <c:pt idx="3">
                  <c:v>111.47935963632889</c:v>
                </c:pt>
                <c:pt idx="4">
                  <c:v>95.326571314929154</c:v>
                </c:pt>
                <c:pt idx="5">
                  <c:v>86.431840649312292</c:v>
                </c:pt>
                <c:pt idx="6">
                  <c:v>82.818518477113557</c:v>
                </c:pt>
                <c:pt idx="7">
                  <c:v>74.257310363642844</c:v>
                </c:pt>
                <c:pt idx="8">
                  <c:v>80.079702432391358</c:v>
                </c:pt>
                <c:pt idx="9">
                  <c:v>78.14528044650153</c:v>
                </c:pt>
                <c:pt idx="10">
                  <c:v>69.485874416793763</c:v>
                </c:pt>
                <c:pt idx="11">
                  <c:v>67.83216695358098</c:v>
                </c:pt>
                <c:pt idx="12">
                  <c:v>66.240574123694643</c:v>
                </c:pt>
                <c:pt idx="13">
                  <c:v>65.908470151020452</c:v>
                </c:pt>
                <c:pt idx="14">
                  <c:v>77.15601299540846</c:v>
                </c:pt>
                <c:pt idx="15">
                  <c:v>70.399512007171751</c:v>
                </c:pt>
                <c:pt idx="16">
                  <c:v>77.125334703916096</c:v>
                </c:pt>
                <c:pt idx="17">
                  <c:v>88.326841371297746</c:v>
                </c:pt>
                <c:pt idx="18">
                  <c:v>78.825794148481037</c:v>
                </c:pt>
                <c:pt idx="19">
                  <c:v>79.395125108680531</c:v>
                </c:pt>
                <c:pt idx="20">
                  <c:v>96.205442674143939</c:v>
                </c:pt>
                <c:pt idx="21">
                  <c:v>89.626036336584974</c:v>
                </c:pt>
                <c:pt idx="22">
                  <c:v>92.437064707175509</c:v>
                </c:pt>
              </c:numCache>
            </c:numRef>
          </c:val>
          <c:smooth val="0"/>
          <c:extLst>
            <c:ext xmlns:c16="http://schemas.microsoft.com/office/drawing/2014/chart" uri="{C3380CC4-5D6E-409C-BE32-E72D297353CC}">
              <c16:uniqueId val="{00000000-4AA1-4B2F-B489-BA225512C3C8}"/>
            </c:ext>
          </c:extLst>
        </c:ser>
        <c:dLbls>
          <c:showLegendKey val="0"/>
          <c:showVal val="0"/>
          <c:showCatName val="0"/>
          <c:showSerName val="0"/>
          <c:showPercent val="0"/>
          <c:showBubbleSize val="0"/>
        </c:dLbls>
        <c:marker val="1"/>
        <c:smooth val="0"/>
        <c:axId val="221065360"/>
        <c:axId val="221065752"/>
      </c:lineChart>
      <c:lineChart>
        <c:grouping val="standard"/>
        <c:varyColors val="0"/>
        <c:ser>
          <c:idx val="1"/>
          <c:order val="1"/>
          <c:tx>
            <c:strRef>
              <c:f>Totalt!$F$4</c:f>
              <c:strCache>
                <c:ptCount val="1"/>
                <c:pt idx="0">
                  <c:v>Antall fartøy i populasjonen</c:v>
                </c:pt>
              </c:strCache>
            </c:strRef>
          </c:tx>
          <c:spPr>
            <a:ln>
              <a:solidFill>
                <a:srgbClr val="23AEB4"/>
              </a:solidFill>
            </a:ln>
          </c:spPr>
          <c:marker>
            <c:symbol val="none"/>
          </c:marker>
          <c:cat>
            <c:numRef>
              <c:f>Totalt!$A$6:$A$28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Totalt!$F$6:$F$28</c:f>
              <c:numCache>
                <c:formatCode>#,##0</c:formatCode>
                <c:ptCount val="23"/>
                <c:pt idx="0">
                  <c:v>2193</c:v>
                </c:pt>
                <c:pt idx="1">
                  <c:v>2205</c:v>
                </c:pt>
                <c:pt idx="2">
                  <c:v>2056</c:v>
                </c:pt>
                <c:pt idx="3">
                  <c:v>1913</c:v>
                </c:pt>
                <c:pt idx="4">
                  <c:v>1678</c:v>
                </c:pt>
                <c:pt idx="5">
                  <c:v>1652</c:v>
                </c:pt>
                <c:pt idx="6">
                  <c:v>1709</c:v>
                </c:pt>
                <c:pt idx="7">
                  <c:v>1716</c:v>
                </c:pt>
                <c:pt idx="8">
                  <c:v>1776</c:v>
                </c:pt>
                <c:pt idx="9">
                  <c:v>1731</c:v>
                </c:pt>
                <c:pt idx="10">
                  <c:v>1525</c:v>
                </c:pt>
                <c:pt idx="11">
                  <c:v>1565</c:v>
                </c:pt>
                <c:pt idx="12">
                  <c:v>1451</c:v>
                </c:pt>
                <c:pt idx="13">
                  <c:v>1748</c:v>
                </c:pt>
                <c:pt idx="14">
                  <c:v>1672</c:v>
                </c:pt>
                <c:pt idx="15">
                  <c:v>1630</c:v>
                </c:pt>
                <c:pt idx="16">
                  <c:v>2060</c:v>
                </c:pt>
                <c:pt idx="17">
                  <c:v>2184</c:v>
                </c:pt>
                <c:pt idx="18">
                  <c:v>1928</c:v>
                </c:pt>
                <c:pt idx="19">
                  <c:v>1998</c:v>
                </c:pt>
                <c:pt idx="20">
                  <c:v>1760</c:v>
                </c:pt>
                <c:pt idx="21">
                  <c:v>1850</c:v>
                </c:pt>
                <c:pt idx="22">
                  <c:v>1838</c:v>
                </c:pt>
              </c:numCache>
            </c:numRef>
          </c:val>
          <c:smooth val="0"/>
          <c:extLst>
            <c:ext xmlns:c16="http://schemas.microsoft.com/office/drawing/2014/chart" uri="{C3380CC4-5D6E-409C-BE32-E72D297353CC}">
              <c16:uniqueId val="{00000001-4AA1-4B2F-B489-BA225512C3C8}"/>
            </c:ext>
          </c:extLst>
        </c:ser>
        <c:dLbls>
          <c:showLegendKey val="0"/>
          <c:showVal val="0"/>
          <c:showCatName val="0"/>
          <c:showSerName val="0"/>
          <c:showPercent val="0"/>
          <c:showBubbleSize val="0"/>
        </c:dLbls>
        <c:marker val="1"/>
        <c:smooth val="0"/>
        <c:axId val="221066536"/>
        <c:axId val="221066144"/>
      </c:lineChart>
      <c:catAx>
        <c:axId val="221065360"/>
        <c:scaling>
          <c:orientation val="minMax"/>
        </c:scaling>
        <c:delete val="0"/>
        <c:axPos val="b"/>
        <c:numFmt formatCode="General" sourceLinked="0"/>
        <c:majorTickMark val="out"/>
        <c:minorTickMark val="none"/>
        <c:tickLblPos val="nextTo"/>
        <c:txPr>
          <a:bodyPr rot="-2700000"/>
          <a:lstStyle/>
          <a:p>
            <a:pPr>
              <a:defRPr sz="800"/>
            </a:pPr>
            <a:endParaRPr lang="nb-NO"/>
          </a:p>
        </c:txPr>
        <c:crossAx val="221065752"/>
        <c:crosses val="autoZero"/>
        <c:auto val="1"/>
        <c:lblAlgn val="ctr"/>
        <c:lblOffset val="100"/>
        <c:noMultiLvlLbl val="0"/>
      </c:catAx>
      <c:valAx>
        <c:axId val="221065752"/>
        <c:scaling>
          <c:orientation val="minMax"/>
        </c:scaling>
        <c:delete val="0"/>
        <c:axPos val="l"/>
        <c:majorGridlines/>
        <c:title>
          <c:tx>
            <c:rich>
              <a:bodyPr rot="-5400000" vert="horz"/>
              <a:lstStyle/>
              <a:p>
                <a:pPr>
                  <a:defRPr sz="1000" b="0"/>
                </a:pPr>
                <a:r>
                  <a:rPr lang="en-US" sz="1000" b="0"/>
                  <a:t>Indeks drivstofforbruk</a:t>
                </a:r>
              </a:p>
            </c:rich>
          </c:tx>
          <c:layout>
            <c:manualLayout>
              <c:xMode val="edge"/>
              <c:yMode val="edge"/>
              <c:x val="5.1341952626292084E-2"/>
              <c:y val="0.19864161716627526"/>
            </c:manualLayout>
          </c:layout>
          <c:overlay val="0"/>
        </c:title>
        <c:numFmt formatCode="0" sourceLinked="0"/>
        <c:majorTickMark val="out"/>
        <c:minorTickMark val="none"/>
        <c:tickLblPos val="nextTo"/>
        <c:txPr>
          <a:bodyPr/>
          <a:lstStyle/>
          <a:p>
            <a:pPr>
              <a:defRPr sz="900"/>
            </a:pPr>
            <a:endParaRPr lang="nb-NO"/>
          </a:p>
        </c:txPr>
        <c:crossAx val="221065360"/>
        <c:crosses val="autoZero"/>
        <c:crossBetween val="between"/>
      </c:valAx>
      <c:valAx>
        <c:axId val="221066144"/>
        <c:scaling>
          <c:orientation val="minMax"/>
        </c:scaling>
        <c:delete val="0"/>
        <c:axPos val="r"/>
        <c:title>
          <c:tx>
            <c:rich>
              <a:bodyPr rot="-5400000" vert="horz"/>
              <a:lstStyle/>
              <a:p>
                <a:pPr>
                  <a:defRPr b="0"/>
                </a:pPr>
                <a:r>
                  <a:rPr lang="en-US" b="0"/>
                  <a:t>Antall fartøy</a:t>
                </a:r>
              </a:p>
            </c:rich>
          </c:tx>
          <c:layout>
            <c:manualLayout>
              <c:xMode val="edge"/>
              <c:yMode val="edge"/>
              <c:x val="0.92679835390946497"/>
              <c:y val="0.28800601679176069"/>
            </c:manualLayout>
          </c:layout>
          <c:overlay val="0"/>
        </c:title>
        <c:numFmt formatCode="#,##0" sourceLinked="1"/>
        <c:majorTickMark val="out"/>
        <c:minorTickMark val="none"/>
        <c:tickLblPos val="nextTo"/>
        <c:txPr>
          <a:bodyPr/>
          <a:lstStyle/>
          <a:p>
            <a:pPr>
              <a:defRPr sz="900"/>
            </a:pPr>
            <a:endParaRPr lang="nb-NO"/>
          </a:p>
        </c:txPr>
        <c:crossAx val="221066536"/>
        <c:crosses val="max"/>
        <c:crossBetween val="between"/>
      </c:valAx>
      <c:catAx>
        <c:axId val="221066536"/>
        <c:scaling>
          <c:orientation val="minMax"/>
        </c:scaling>
        <c:delete val="1"/>
        <c:axPos val="b"/>
        <c:numFmt formatCode="General" sourceLinked="1"/>
        <c:majorTickMark val="out"/>
        <c:minorTickMark val="none"/>
        <c:tickLblPos val="none"/>
        <c:crossAx val="221066144"/>
        <c:crosses val="autoZero"/>
        <c:auto val="1"/>
        <c:lblAlgn val="ctr"/>
        <c:lblOffset val="100"/>
        <c:noMultiLvlLbl val="0"/>
      </c:catAx>
    </c:plotArea>
    <c:legend>
      <c:legendPos val="b"/>
      <c:layout>
        <c:manualLayout>
          <c:xMode val="edge"/>
          <c:yMode val="edge"/>
          <c:x val="0.20605579858073297"/>
          <c:y val="0.9049116667434115"/>
          <c:w val="0.64253953011971077"/>
          <c:h val="6.6260973253017011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nb-NO"/>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nb-NO" sz="800"/>
              <a:t>2001=100</a:t>
            </a:r>
          </a:p>
        </c:rich>
      </c:tx>
      <c:layout>
        <c:manualLayout>
          <c:xMode val="edge"/>
          <c:yMode val="edge"/>
          <c:x val="0.12301873893670266"/>
          <c:y val="0.94465871590612582"/>
        </c:manualLayout>
      </c:layout>
      <c:overlay val="0"/>
    </c:title>
    <c:autoTitleDeleted val="0"/>
    <c:plotArea>
      <c:layout>
        <c:manualLayout>
          <c:layoutTarget val="inner"/>
          <c:xMode val="edge"/>
          <c:yMode val="edge"/>
          <c:x val="0.12142007658878703"/>
          <c:y val="4.4858665394098482E-2"/>
          <c:w val="0.77978503506733787"/>
          <c:h val="0.76530231304168561"/>
        </c:manualLayout>
      </c:layout>
      <c:lineChart>
        <c:grouping val="standard"/>
        <c:varyColors val="0"/>
        <c:ser>
          <c:idx val="0"/>
          <c:order val="0"/>
          <c:tx>
            <c:strRef>
              <c:f>'Konvensjonelle kystfiskefartøy'!$C$4</c:f>
              <c:strCache>
                <c:ptCount val="1"/>
                <c:pt idx="0">
                  <c:v>Indeks drivstofforbruk 
</c:v>
                </c:pt>
              </c:strCache>
            </c:strRef>
          </c:tx>
          <c:spPr>
            <a:ln>
              <a:solidFill>
                <a:srgbClr val="FB7B22"/>
              </a:solidFill>
            </a:ln>
          </c:spPr>
          <c:marker>
            <c:symbol val="none"/>
          </c:marker>
          <c:cat>
            <c:numRef>
              <c:f>'Konvensjonelle kystfiskefartøy'!$A$6:$A$28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'Konvensjonelle kystfiskefartøy'!$C$6:$C$28</c:f>
              <c:numCache>
                <c:formatCode>_(* #,##0.00_);_(* \(#,##0.00\);_(* "-"??_);_(@_)</c:formatCode>
                <c:ptCount val="23"/>
                <c:pt idx="0">
                  <c:v>100</c:v>
                </c:pt>
                <c:pt idx="1">
                  <c:v>106.98918979784497</c:v>
                </c:pt>
                <c:pt idx="2">
                  <c:v>87.43612654480431</c:v>
                </c:pt>
                <c:pt idx="3">
                  <c:v>84.788223861213822</c:v>
                </c:pt>
                <c:pt idx="4">
                  <c:v>82.326212360130739</c:v>
                </c:pt>
                <c:pt idx="5">
                  <c:v>95.148468190933428</c:v>
                </c:pt>
                <c:pt idx="6">
                  <c:v>86.794922377332</c:v>
                </c:pt>
                <c:pt idx="7">
                  <c:v>77.414131610060096</c:v>
                </c:pt>
                <c:pt idx="8">
                  <c:v>68.989015573837847</c:v>
                </c:pt>
                <c:pt idx="9">
                  <c:v>79.787504154282871</c:v>
                </c:pt>
                <c:pt idx="10">
                  <c:v>93.741253348531785</c:v>
                </c:pt>
                <c:pt idx="11">
                  <c:v>99.161577670062513</c:v>
                </c:pt>
                <c:pt idx="12">
                  <c:v>109.06466016082203</c:v>
                </c:pt>
                <c:pt idx="13">
                  <c:v>110.89376972537784</c:v>
                </c:pt>
                <c:pt idx="14">
                  <c:v>108.10069291426514</c:v>
                </c:pt>
                <c:pt idx="15">
                  <c:v>114.58719319432646</c:v>
                </c:pt>
                <c:pt idx="16">
                  <c:v>147.8472328969539</c:v>
                </c:pt>
                <c:pt idx="17">
                  <c:v>181.68306735921502</c:v>
                </c:pt>
                <c:pt idx="18">
                  <c:v>157.32339413398188</c:v>
                </c:pt>
                <c:pt idx="19">
                  <c:v>136.10196392903126</c:v>
                </c:pt>
                <c:pt idx="20">
                  <c:v>169.76838342533586</c:v>
                </c:pt>
                <c:pt idx="21">
                  <c:v>173.94534480230092</c:v>
                </c:pt>
                <c:pt idx="22">
                  <c:v>169.32473657233786</c:v>
                </c:pt>
              </c:numCache>
            </c:numRef>
          </c:val>
          <c:smooth val="0"/>
          <c:extLst>
            <c:ext xmlns:c16="http://schemas.microsoft.com/office/drawing/2014/chart" uri="{C3380CC4-5D6E-409C-BE32-E72D297353CC}">
              <c16:uniqueId val="{00000000-5C15-4025-BCF5-AFDACA737D74}"/>
            </c:ext>
          </c:extLst>
        </c:ser>
        <c:dLbls>
          <c:showLegendKey val="0"/>
          <c:showVal val="0"/>
          <c:showCatName val="0"/>
          <c:showSerName val="0"/>
          <c:showPercent val="0"/>
          <c:showBubbleSize val="0"/>
        </c:dLbls>
        <c:marker val="1"/>
        <c:smooth val="0"/>
        <c:axId val="508937064"/>
        <c:axId val="508937456"/>
      </c:lineChart>
      <c:lineChart>
        <c:grouping val="standard"/>
        <c:varyColors val="0"/>
        <c:ser>
          <c:idx val="1"/>
          <c:order val="1"/>
          <c:tx>
            <c:strRef>
              <c:f>'Konvensjonelle kystfiskefartøy'!$H$4</c:f>
              <c:strCache>
                <c:ptCount val="1"/>
                <c:pt idx="0">
                  <c:v>Antall fartøy i populasjonen</c:v>
                </c:pt>
              </c:strCache>
            </c:strRef>
          </c:tx>
          <c:spPr>
            <a:ln>
              <a:solidFill>
                <a:srgbClr val="23AEB4"/>
              </a:solidFill>
            </a:ln>
          </c:spPr>
          <c:marker>
            <c:symbol val="none"/>
          </c:marker>
          <c:cat>
            <c:numRef>
              <c:f>'Konvensjonelle kystfiskefartøy'!$A$6:$A$28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'Konvensjonelle kystfiskefartøy'!$H$6:$H$28</c:f>
              <c:numCache>
                <c:formatCode>General</c:formatCode>
                <c:ptCount val="23"/>
                <c:pt idx="0">
                  <c:v>1561</c:v>
                </c:pt>
                <c:pt idx="1">
                  <c:v>1602</c:v>
                </c:pt>
                <c:pt idx="2">
                  <c:v>1441</c:v>
                </c:pt>
                <c:pt idx="3">
                  <c:v>1342</c:v>
                </c:pt>
                <c:pt idx="4">
                  <c:v>1131</c:v>
                </c:pt>
                <c:pt idx="5">
                  <c:v>1165</c:v>
                </c:pt>
                <c:pt idx="6">
                  <c:v>1290</c:v>
                </c:pt>
                <c:pt idx="7">
                  <c:v>1276</c:v>
                </c:pt>
                <c:pt idx="8">
                  <c:v>1284</c:v>
                </c:pt>
                <c:pt idx="9">
                  <c:v>1250</c:v>
                </c:pt>
                <c:pt idx="10">
                  <c:v>1062</c:v>
                </c:pt>
                <c:pt idx="11">
                  <c:v>1085</c:v>
                </c:pt>
                <c:pt idx="12">
                  <c:v>993</c:v>
                </c:pt>
                <c:pt idx="13">
                  <c:v>1307</c:v>
                </c:pt>
                <c:pt idx="14">
                  <c:v>1269</c:v>
                </c:pt>
                <c:pt idx="15">
                  <c:v>1242</c:v>
                </c:pt>
                <c:pt idx="16">
                  <c:v>1690</c:v>
                </c:pt>
                <c:pt idx="17">
                  <c:v>1828</c:v>
                </c:pt>
                <c:pt idx="18">
                  <c:v>1564</c:v>
                </c:pt>
                <c:pt idx="19">
                  <c:v>1599</c:v>
                </c:pt>
                <c:pt idx="20">
                  <c:v>1371</c:v>
                </c:pt>
                <c:pt idx="21">
                  <c:v>1457</c:v>
                </c:pt>
                <c:pt idx="22">
                  <c:v>1469</c:v>
                </c:pt>
              </c:numCache>
            </c:numRef>
          </c:val>
          <c:smooth val="0"/>
          <c:extLst>
            <c:ext xmlns:c16="http://schemas.microsoft.com/office/drawing/2014/chart" uri="{C3380CC4-5D6E-409C-BE32-E72D297353CC}">
              <c16:uniqueId val="{00000001-5C15-4025-BCF5-AFDACA737D74}"/>
            </c:ext>
          </c:extLst>
        </c:ser>
        <c:dLbls>
          <c:showLegendKey val="0"/>
          <c:showVal val="0"/>
          <c:showCatName val="0"/>
          <c:showSerName val="0"/>
          <c:showPercent val="0"/>
          <c:showBubbleSize val="0"/>
        </c:dLbls>
        <c:marker val="1"/>
        <c:smooth val="0"/>
        <c:axId val="569385736"/>
        <c:axId val="569385344"/>
      </c:lineChart>
      <c:catAx>
        <c:axId val="508937064"/>
        <c:scaling>
          <c:orientation val="minMax"/>
        </c:scaling>
        <c:delete val="0"/>
        <c:axPos val="b"/>
        <c:numFmt formatCode="General" sourceLinked="0"/>
        <c:majorTickMark val="out"/>
        <c:minorTickMark val="none"/>
        <c:tickLblPos val="nextTo"/>
        <c:txPr>
          <a:bodyPr/>
          <a:lstStyle/>
          <a:p>
            <a:pPr>
              <a:defRPr sz="800"/>
            </a:pPr>
            <a:endParaRPr lang="nb-NO"/>
          </a:p>
        </c:txPr>
        <c:crossAx val="508937456"/>
        <c:crosses val="autoZero"/>
        <c:auto val="1"/>
        <c:lblAlgn val="ctr"/>
        <c:lblOffset val="100"/>
        <c:noMultiLvlLbl val="0"/>
      </c:catAx>
      <c:valAx>
        <c:axId val="508937456"/>
        <c:scaling>
          <c:orientation val="minMax"/>
        </c:scaling>
        <c:delete val="0"/>
        <c:axPos val="l"/>
        <c:majorGridlines/>
        <c:title>
          <c:tx>
            <c:rich>
              <a:bodyPr rot="-5400000" vert="horz"/>
              <a:lstStyle/>
              <a:p>
                <a:pPr>
                  <a:defRPr b="0"/>
                </a:pPr>
                <a:r>
                  <a:rPr lang="en-US" b="0"/>
                  <a:t>Indeks drivstofforbruk</a:t>
                </a:r>
              </a:p>
            </c:rich>
          </c:tx>
          <c:overlay val="0"/>
        </c:title>
        <c:numFmt formatCode="0" sourceLinked="0"/>
        <c:majorTickMark val="out"/>
        <c:minorTickMark val="none"/>
        <c:tickLblPos val="nextTo"/>
        <c:txPr>
          <a:bodyPr/>
          <a:lstStyle/>
          <a:p>
            <a:pPr>
              <a:defRPr sz="900"/>
            </a:pPr>
            <a:endParaRPr lang="nb-NO"/>
          </a:p>
        </c:txPr>
        <c:crossAx val="508937064"/>
        <c:crosses val="autoZero"/>
        <c:crossBetween val="between"/>
      </c:valAx>
      <c:valAx>
        <c:axId val="569385344"/>
        <c:scaling>
          <c:orientation val="minMax"/>
          <c:max val="2000"/>
          <c:min val="0"/>
        </c:scaling>
        <c:delete val="0"/>
        <c:axPos val="r"/>
        <c:title>
          <c:tx>
            <c:rich>
              <a:bodyPr rot="-5400000" vert="horz"/>
              <a:lstStyle/>
              <a:p>
                <a:pPr>
                  <a:defRPr b="0"/>
                </a:pPr>
                <a:r>
                  <a:rPr lang="en-US" b="0"/>
                  <a:t>Antall fartøy</a:t>
                </a:r>
              </a:p>
            </c:rich>
          </c:tx>
          <c:overlay val="0"/>
        </c:title>
        <c:numFmt formatCode="General" sourceLinked="1"/>
        <c:majorTickMark val="out"/>
        <c:minorTickMark val="none"/>
        <c:tickLblPos val="nextTo"/>
        <c:txPr>
          <a:bodyPr/>
          <a:lstStyle/>
          <a:p>
            <a:pPr>
              <a:defRPr sz="900"/>
            </a:pPr>
            <a:endParaRPr lang="nb-NO"/>
          </a:p>
        </c:txPr>
        <c:crossAx val="569385736"/>
        <c:crosses val="max"/>
        <c:crossBetween val="between"/>
      </c:valAx>
      <c:catAx>
        <c:axId val="569385736"/>
        <c:scaling>
          <c:orientation val="minMax"/>
        </c:scaling>
        <c:delete val="1"/>
        <c:axPos val="b"/>
        <c:numFmt formatCode="General" sourceLinked="1"/>
        <c:majorTickMark val="out"/>
        <c:minorTickMark val="none"/>
        <c:tickLblPos val="none"/>
        <c:crossAx val="569385344"/>
        <c:crosses val="autoZero"/>
        <c:auto val="1"/>
        <c:lblAlgn val="ctr"/>
        <c:lblOffset val="100"/>
        <c:noMultiLvlLbl val="0"/>
      </c:catAx>
    </c:plotArea>
    <c:legend>
      <c:legendPos val="b"/>
      <c:layout>
        <c:manualLayout>
          <c:xMode val="edge"/>
          <c:yMode val="edge"/>
          <c:x val="0.10366428615027774"/>
          <c:y val="0.90101303126582866"/>
          <c:w val="0.82610395153892968"/>
          <c:h val="6.6260973253017011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nb-NO"/>
    </a:p>
  </c:txPr>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nb-NO" sz="800"/>
              <a:t>2001=100</a:t>
            </a:r>
          </a:p>
        </c:rich>
      </c:tx>
      <c:layout>
        <c:manualLayout>
          <c:xMode val="edge"/>
          <c:yMode val="edge"/>
          <c:x val="0.13387145211499726"/>
          <c:y val="0.93489278752436644"/>
        </c:manualLayout>
      </c:layout>
      <c:overlay val="0"/>
    </c:title>
    <c:autoTitleDeleted val="0"/>
    <c:plotArea>
      <c:layout>
        <c:manualLayout>
          <c:layoutTarget val="inner"/>
          <c:xMode val="edge"/>
          <c:yMode val="edge"/>
          <c:x val="0.14109219046581137"/>
          <c:y val="4.4858665394098482E-2"/>
          <c:w val="0.74784531691324063"/>
          <c:h val="0.76530231304168561"/>
        </c:manualLayout>
      </c:layout>
      <c:lineChart>
        <c:grouping val="standard"/>
        <c:varyColors val="0"/>
        <c:ser>
          <c:idx val="0"/>
          <c:order val="0"/>
          <c:tx>
            <c:strRef>
              <c:f>'Konvensjonelle havfiskefartøy'!$C$4</c:f>
              <c:strCache>
                <c:ptCount val="1"/>
                <c:pt idx="0">
                  <c:v>Indeks drivstofforbruk 
</c:v>
                </c:pt>
              </c:strCache>
            </c:strRef>
          </c:tx>
          <c:spPr>
            <a:ln>
              <a:solidFill>
                <a:srgbClr val="FB7B22"/>
              </a:solidFill>
            </a:ln>
          </c:spPr>
          <c:marker>
            <c:symbol val="none"/>
          </c:marker>
          <c:cat>
            <c:numRef>
              <c:f>'Konvensjonelle havfiskefartøy'!$A$6:$A$28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'Konvensjonelle havfiskefartøy'!$C$6:$C$28</c:f>
              <c:numCache>
                <c:formatCode>_(* #,##0.00_);_(* \(#,##0.00\);_(* "-"??_);_(@_)</c:formatCode>
                <c:ptCount val="23"/>
                <c:pt idx="0">
                  <c:v>100</c:v>
                </c:pt>
                <c:pt idx="1">
                  <c:v>86.057466739374107</c:v>
                </c:pt>
                <c:pt idx="2">
                  <c:v>86.029236716203044</c:v>
                </c:pt>
                <c:pt idx="3">
                  <c:v>78.241251702025167</c:v>
                </c:pt>
                <c:pt idx="4">
                  <c:v>73.811864719348364</c:v>
                </c:pt>
                <c:pt idx="5">
                  <c:v>75.657293399519233</c:v>
                </c:pt>
                <c:pt idx="6">
                  <c:v>80.095989467688653</c:v>
                </c:pt>
                <c:pt idx="7">
                  <c:v>67.832362967673816</c:v>
                </c:pt>
                <c:pt idx="8">
                  <c:v>74.472808188765029</c:v>
                </c:pt>
                <c:pt idx="9">
                  <c:v>82.116875354563518</c:v>
                </c:pt>
                <c:pt idx="10">
                  <c:v>88.41017766528708</c:v>
                </c:pt>
                <c:pt idx="11">
                  <c:v>81.222604509578503</c:v>
                </c:pt>
                <c:pt idx="12">
                  <c:v>72.945093853488572</c:v>
                </c:pt>
                <c:pt idx="13">
                  <c:v>53.374966018535183</c:v>
                </c:pt>
                <c:pt idx="14">
                  <c:v>73.102093388165798</c:v>
                </c:pt>
                <c:pt idx="15">
                  <c:v>60.140219410087802</c:v>
                </c:pt>
                <c:pt idx="16">
                  <c:v>64.406884116224532</c:v>
                </c:pt>
                <c:pt idx="17">
                  <c:v>67.759717709159204</c:v>
                </c:pt>
                <c:pt idx="18">
                  <c:v>69.603173749450178</c:v>
                </c:pt>
                <c:pt idx="19">
                  <c:v>79.352052348798779</c:v>
                </c:pt>
                <c:pt idx="20">
                  <c:v>77.291588890075232</c:v>
                </c:pt>
                <c:pt idx="21">
                  <c:v>91.406437199925804</c:v>
                </c:pt>
                <c:pt idx="22">
                  <c:v>90.660829033351902</c:v>
                </c:pt>
              </c:numCache>
            </c:numRef>
          </c:val>
          <c:smooth val="0"/>
          <c:extLst>
            <c:ext xmlns:c16="http://schemas.microsoft.com/office/drawing/2014/chart" uri="{C3380CC4-5D6E-409C-BE32-E72D297353CC}">
              <c16:uniqueId val="{00000000-A227-4342-B520-11843393621A}"/>
            </c:ext>
          </c:extLst>
        </c:ser>
        <c:dLbls>
          <c:showLegendKey val="0"/>
          <c:showVal val="0"/>
          <c:showCatName val="0"/>
          <c:showSerName val="0"/>
          <c:showPercent val="0"/>
          <c:showBubbleSize val="0"/>
        </c:dLbls>
        <c:marker val="1"/>
        <c:smooth val="0"/>
        <c:axId val="631234416"/>
        <c:axId val="631233240"/>
      </c:lineChart>
      <c:lineChart>
        <c:grouping val="standard"/>
        <c:varyColors val="0"/>
        <c:ser>
          <c:idx val="1"/>
          <c:order val="1"/>
          <c:tx>
            <c:strRef>
              <c:f>'Konvensjonelle havfiskefartøy'!$H$4</c:f>
              <c:strCache>
                <c:ptCount val="1"/>
                <c:pt idx="0">
                  <c:v>Antall fartøy i populasjonen</c:v>
                </c:pt>
              </c:strCache>
            </c:strRef>
          </c:tx>
          <c:spPr>
            <a:ln>
              <a:solidFill>
                <a:srgbClr val="23AEB4"/>
              </a:solidFill>
            </a:ln>
          </c:spPr>
          <c:marker>
            <c:symbol val="none"/>
          </c:marker>
          <c:cat>
            <c:numRef>
              <c:f>'Konvensjonelle havfiskefartøy'!$A$6:$A$28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'Konvensjonelle havfiskefartøy'!$H$6:$H$28</c:f>
              <c:numCache>
                <c:formatCode>General</c:formatCode>
                <c:ptCount val="23"/>
                <c:pt idx="0">
                  <c:v>57</c:v>
                </c:pt>
                <c:pt idx="1">
                  <c:v>49</c:v>
                </c:pt>
                <c:pt idx="2">
                  <c:v>45</c:v>
                </c:pt>
                <c:pt idx="3">
                  <c:v>38</c:v>
                </c:pt>
                <c:pt idx="4">
                  <c:v>35</c:v>
                </c:pt>
                <c:pt idx="5">
                  <c:v>37</c:v>
                </c:pt>
                <c:pt idx="6">
                  <c:v>35</c:v>
                </c:pt>
                <c:pt idx="7">
                  <c:v>33</c:v>
                </c:pt>
                <c:pt idx="8">
                  <c:v>33</c:v>
                </c:pt>
                <c:pt idx="9">
                  <c:v>34</c:v>
                </c:pt>
                <c:pt idx="10">
                  <c:v>35</c:v>
                </c:pt>
                <c:pt idx="11">
                  <c:v>31</c:v>
                </c:pt>
                <c:pt idx="12">
                  <c:v>24</c:v>
                </c:pt>
                <c:pt idx="13">
                  <c:v>21</c:v>
                </c:pt>
                <c:pt idx="14">
                  <c:v>22</c:v>
                </c:pt>
                <c:pt idx="15">
                  <c:v>19</c:v>
                </c:pt>
                <c:pt idx="16">
                  <c:v>20</c:v>
                </c:pt>
                <c:pt idx="17">
                  <c:v>23</c:v>
                </c:pt>
                <c:pt idx="18">
                  <c:v>21</c:v>
                </c:pt>
                <c:pt idx="19">
                  <c:v>22</c:v>
                </c:pt>
                <c:pt idx="20">
                  <c:v>21</c:v>
                </c:pt>
                <c:pt idx="21">
                  <c:v>21</c:v>
                </c:pt>
                <c:pt idx="22">
                  <c:v>22</c:v>
                </c:pt>
              </c:numCache>
            </c:numRef>
          </c:val>
          <c:smooth val="0"/>
          <c:extLst>
            <c:ext xmlns:c16="http://schemas.microsoft.com/office/drawing/2014/chart" uri="{C3380CC4-5D6E-409C-BE32-E72D297353CC}">
              <c16:uniqueId val="{00000001-A227-4342-B520-11843393621A}"/>
            </c:ext>
          </c:extLst>
        </c:ser>
        <c:dLbls>
          <c:showLegendKey val="0"/>
          <c:showVal val="0"/>
          <c:showCatName val="0"/>
          <c:showSerName val="0"/>
          <c:showPercent val="0"/>
          <c:showBubbleSize val="0"/>
        </c:dLbls>
        <c:marker val="1"/>
        <c:smooth val="0"/>
        <c:axId val="631233632"/>
        <c:axId val="631238728"/>
      </c:lineChart>
      <c:catAx>
        <c:axId val="631234416"/>
        <c:scaling>
          <c:orientation val="minMax"/>
        </c:scaling>
        <c:delete val="0"/>
        <c:axPos val="b"/>
        <c:numFmt formatCode="General" sourceLinked="0"/>
        <c:majorTickMark val="out"/>
        <c:minorTickMark val="none"/>
        <c:tickLblPos val="nextTo"/>
        <c:txPr>
          <a:bodyPr/>
          <a:lstStyle/>
          <a:p>
            <a:pPr>
              <a:defRPr sz="800"/>
            </a:pPr>
            <a:endParaRPr lang="nb-NO"/>
          </a:p>
        </c:txPr>
        <c:crossAx val="631233240"/>
        <c:crosses val="autoZero"/>
        <c:auto val="1"/>
        <c:lblAlgn val="ctr"/>
        <c:lblOffset val="100"/>
        <c:noMultiLvlLbl val="0"/>
      </c:catAx>
      <c:valAx>
        <c:axId val="631233240"/>
        <c:scaling>
          <c:orientation val="minMax"/>
        </c:scaling>
        <c:delete val="0"/>
        <c:axPos val="l"/>
        <c:majorGridlines/>
        <c:title>
          <c:tx>
            <c:rich>
              <a:bodyPr rot="-5400000" vert="horz"/>
              <a:lstStyle/>
              <a:p>
                <a:pPr>
                  <a:defRPr b="0"/>
                </a:pPr>
                <a:r>
                  <a:rPr lang="en-US" b="0"/>
                  <a:t>Indeks drivstofforbruk</a:t>
                </a:r>
              </a:p>
            </c:rich>
          </c:tx>
          <c:overlay val="0"/>
        </c:title>
        <c:numFmt formatCode="0" sourceLinked="0"/>
        <c:majorTickMark val="out"/>
        <c:minorTickMark val="none"/>
        <c:tickLblPos val="nextTo"/>
        <c:txPr>
          <a:bodyPr/>
          <a:lstStyle/>
          <a:p>
            <a:pPr>
              <a:defRPr sz="900"/>
            </a:pPr>
            <a:endParaRPr lang="nb-NO"/>
          </a:p>
        </c:txPr>
        <c:crossAx val="631234416"/>
        <c:crosses val="autoZero"/>
        <c:crossBetween val="between"/>
      </c:valAx>
      <c:valAx>
        <c:axId val="631238728"/>
        <c:scaling>
          <c:orientation val="minMax"/>
        </c:scaling>
        <c:delete val="0"/>
        <c:axPos val="r"/>
        <c:title>
          <c:tx>
            <c:rich>
              <a:bodyPr rot="-5400000" vert="horz"/>
              <a:lstStyle/>
              <a:p>
                <a:pPr>
                  <a:defRPr b="0"/>
                </a:pPr>
                <a:r>
                  <a:rPr lang="en-US" b="0"/>
                  <a:t>Antall fartøy</a:t>
                </a:r>
              </a:p>
            </c:rich>
          </c:tx>
          <c:layout>
            <c:manualLayout>
              <c:xMode val="edge"/>
              <c:yMode val="edge"/>
              <c:x val="0.93095423625680007"/>
              <c:y val="0.30391626656424042"/>
            </c:manualLayout>
          </c:layout>
          <c:overlay val="0"/>
        </c:title>
        <c:numFmt formatCode="General" sourceLinked="1"/>
        <c:majorTickMark val="out"/>
        <c:minorTickMark val="none"/>
        <c:tickLblPos val="nextTo"/>
        <c:txPr>
          <a:bodyPr/>
          <a:lstStyle/>
          <a:p>
            <a:pPr>
              <a:defRPr sz="900"/>
            </a:pPr>
            <a:endParaRPr lang="nb-NO"/>
          </a:p>
        </c:txPr>
        <c:crossAx val="631233632"/>
        <c:crosses val="max"/>
        <c:crossBetween val="between"/>
      </c:valAx>
      <c:catAx>
        <c:axId val="631233632"/>
        <c:scaling>
          <c:orientation val="minMax"/>
        </c:scaling>
        <c:delete val="1"/>
        <c:axPos val="b"/>
        <c:numFmt formatCode="General" sourceLinked="1"/>
        <c:majorTickMark val="out"/>
        <c:minorTickMark val="none"/>
        <c:tickLblPos val="none"/>
        <c:crossAx val="631238728"/>
        <c:crosses val="autoZero"/>
        <c:auto val="1"/>
        <c:lblAlgn val="ctr"/>
        <c:lblOffset val="100"/>
        <c:noMultiLvlLbl val="0"/>
      </c:catAx>
    </c:plotArea>
    <c:legend>
      <c:legendPos val="b"/>
      <c:layout>
        <c:manualLayout>
          <c:xMode val="edge"/>
          <c:yMode val="edge"/>
          <c:x val="0.16412940242934748"/>
          <c:y val="0.89711439578824581"/>
          <c:w val="0.71757687847158635"/>
          <c:h val="6.6260973253017011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nb-NO"/>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nb-NO" sz="800"/>
              <a:t>2001=100</a:t>
            </a:r>
          </a:p>
        </c:rich>
      </c:tx>
      <c:layout>
        <c:manualLayout>
          <c:xMode val="edge"/>
          <c:yMode val="edge"/>
          <c:x val="0.13697222730879571"/>
          <c:y val="0.94140334625354494"/>
        </c:manualLayout>
      </c:layout>
      <c:overlay val="0"/>
    </c:title>
    <c:autoTitleDeleted val="0"/>
    <c:plotArea>
      <c:layout>
        <c:manualLayout>
          <c:layoutTarget val="inner"/>
          <c:xMode val="edge"/>
          <c:yMode val="edge"/>
          <c:x val="0.14109219046581137"/>
          <c:y val="4.4858665394098482E-2"/>
          <c:w val="0.73169768138844338"/>
          <c:h val="0.76530231304168561"/>
        </c:manualLayout>
      </c:layout>
      <c:lineChart>
        <c:grouping val="standard"/>
        <c:varyColors val="0"/>
        <c:ser>
          <c:idx val="0"/>
          <c:order val="0"/>
          <c:tx>
            <c:strRef>
              <c:f>Torsketrålere!$C$4</c:f>
              <c:strCache>
                <c:ptCount val="1"/>
                <c:pt idx="0">
                  <c:v>Indeks drivstofforbruk 
</c:v>
                </c:pt>
              </c:strCache>
            </c:strRef>
          </c:tx>
          <c:spPr>
            <a:ln>
              <a:solidFill>
                <a:srgbClr val="FB7B22"/>
              </a:solidFill>
            </a:ln>
          </c:spPr>
          <c:marker>
            <c:symbol val="none"/>
          </c:marker>
          <c:cat>
            <c:numRef>
              <c:f>Torsketrålere!$A$6:$A$28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Torsketrålere!$C$6:$C$28</c:f>
              <c:numCache>
                <c:formatCode>_(* #,##0.00_);_(* \(#,##0.00\);_(* "-"??_);_(@_)</c:formatCode>
                <c:ptCount val="23"/>
                <c:pt idx="0">
                  <c:v>100</c:v>
                </c:pt>
                <c:pt idx="1">
                  <c:v>118.27046483896358</c:v>
                </c:pt>
                <c:pt idx="2">
                  <c:v>125.66932287375749</c:v>
                </c:pt>
                <c:pt idx="3">
                  <c:v>127.19878209045521</c:v>
                </c:pt>
                <c:pt idx="4">
                  <c:v>107.64234754589972</c:v>
                </c:pt>
                <c:pt idx="5">
                  <c:v>100.38635436414893</c:v>
                </c:pt>
                <c:pt idx="6">
                  <c:v>94.501417733560146</c:v>
                </c:pt>
                <c:pt idx="7">
                  <c:v>74.840645879631168</c:v>
                </c:pt>
                <c:pt idx="8">
                  <c:v>87.253948445725797</c:v>
                </c:pt>
                <c:pt idx="9">
                  <c:v>77.308784191982554</c:v>
                </c:pt>
                <c:pt idx="10">
                  <c:v>68.251123396288477</c:v>
                </c:pt>
                <c:pt idx="11">
                  <c:v>64.723043110875892</c:v>
                </c:pt>
                <c:pt idx="12">
                  <c:v>73.357256895975368</c:v>
                </c:pt>
                <c:pt idx="13">
                  <c:v>71.143687765371538</c:v>
                </c:pt>
                <c:pt idx="14">
                  <c:v>78.234443016918505</c:v>
                </c:pt>
                <c:pt idx="15">
                  <c:v>76.960402191608424</c:v>
                </c:pt>
                <c:pt idx="16">
                  <c:v>76.884752739091894</c:v>
                </c:pt>
                <c:pt idx="17">
                  <c:v>89.098494038054241</c:v>
                </c:pt>
                <c:pt idx="18">
                  <c:v>84.596651682665907</c:v>
                </c:pt>
                <c:pt idx="19">
                  <c:v>87.571327823851519</c:v>
                </c:pt>
                <c:pt idx="20">
                  <c:v>102.13237151306241</c:v>
                </c:pt>
                <c:pt idx="21">
                  <c:v>89.564859876319574</c:v>
                </c:pt>
                <c:pt idx="22">
                  <c:v>98.381423059732825</c:v>
                </c:pt>
              </c:numCache>
            </c:numRef>
          </c:val>
          <c:smooth val="0"/>
          <c:extLst>
            <c:ext xmlns:c16="http://schemas.microsoft.com/office/drawing/2014/chart" uri="{C3380CC4-5D6E-409C-BE32-E72D297353CC}">
              <c16:uniqueId val="{00000000-8B9F-4EDA-947D-EF9FDA05CB05}"/>
            </c:ext>
          </c:extLst>
        </c:ser>
        <c:dLbls>
          <c:showLegendKey val="0"/>
          <c:showVal val="0"/>
          <c:showCatName val="0"/>
          <c:showSerName val="0"/>
          <c:showPercent val="0"/>
          <c:showBubbleSize val="0"/>
        </c:dLbls>
        <c:marker val="1"/>
        <c:smooth val="0"/>
        <c:axId val="577335912"/>
        <c:axId val="577336696"/>
      </c:lineChart>
      <c:lineChart>
        <c:grouping val="standard"/>
        <c:varyColors val="0"/>
        <c:ser>
          <c:idx val="1"/>
          <c:order val="1"/>
          <c:tx>
            <c:strRef>
              <c:f>Torsketrålere!$H$4</c:f>
              <c:strCache>
                <c:ptCount val="1"/>
                <c:pt idx="0">
                  <c:v>Antall fartøy i populasjonen</c:v>
                </c:pt>
              </c:strCache>
            </c:strRef>
          </c:tx>
          <c:spPr>
            <a:ln>
              <a:solidFill>
                <a:srgbClr val="23AEB4"/>
              </a:solidFill>
            </a:ln>
          </c:spPr>
          <c:marker>
            <c:symbol val="none"/>
          </c:marker>
          <c:cat>
            <c:numRef>
              <c:f>Torsketrålere!$A$6:$A$28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Torsketrålere!$H$6:$H$28</c:f>
              <c:numCache>
                <c:formatCode>General</c:formatCode>
                <c:ptCount val="23"/>
                <c:pt idx="0">
                  <c:v>102</c:v>
                </c:pt>
                <c:pt idx="1">
                  <c:v>100</c:v>
                </c:pt>
                <c:pt idx="2">
                  <c:v>94</c:v>
                </c:pt>
                <c:pt idx="3">
                  <c:v>88</c:v>
                </c:pt>
                <c:pt idx="4">
                  <c:v>71</c:v>
                </c:pt>
                <c:pt idx="5">
                  <c:v>65</c:v>
                </c:pt>
                <c:pt idx="6">
                  <c:v>59</c:v>
                </c:pt>
                <c:pt idx="7">
                  <c:v>49</c:v>
                </c:pt>
                <c:pt idx="8">
                  <c:v>51</c:v>
                </c:pt>
                <c:pt idx="9">
                  <c:v>51</c:v>
                </c:pt>
                <c:pt idx="10">
                  <c:v>43</c:v>
                </c:pt>
                <c:pt idx="11">
                  <c:v>37</c:v>
                </c:pt>
                <c:pt idx="12">
                  <c:v>40</c:v>
                </c:pt>
                <c:pt idx="13">
                  <c:v>40</c:v>
                </c:pt>
                <c:pt idx="14">
                  <c:v>37</c:v>
                </c:pt>
                <c:pt idx="15">
                  <c:v>36</c:v>
                </c:pt>
                <c:pt idx="16">
                  <c:v>35</c:v>
                </c:pt>
                <c:pt idx="17">
                  <c:v>35</c:v>
                </c:pt>
                <c:pt idx="18">
                  <c:v>34</c:v>
                </c:pt>
                <c:pt idx="19">
                  <c:v>36</c:v>
                </c:pt>
                <c:pt idx="20">
                  <c:v>37</c:v>
                </c:pt>
                <c:pt idx="21">
                  <c:v>37</c:v>
                </c:pt>
                <c:pt idx="22">
                  <c:v>38</c:v>
                </c:pt>
              </c:numCache>
            </c:numRef>
          </c:val>
          <c:smooth val="0"/>
          <c:extLst>
            <c:ext xmlns:c16="http://schemas.microsoft.com/office/drawing/2014/chart" uri="{C3380CC4-5D6E-409C-BE32-E72D297353CC}">
              <c16:uniqueId val="{00000001-8B9F-4EDA-947D-EF9FDA05CB05}"/>
            </c:ext>
          </c:extLst>
        </c:ser>
        <c:dLbls>
          <c:showLegendKey val="0"/>
          <c:showVal val="0"/>
          <c:showCatName val="0"/>
          <c:showSerName val="0"/>
          <c:showPercent val="0"/>
          <c:showBubbleSize val="0"/>
        </c:dLbls>
        <c:marker val="1"/>
        <c:smooth val="0"/>
        <c:axId val="577333952"/>
        <c:axId val="577330032"/>
      </c:lineChart>
      <c:catAx>
        <c:axId val="577335912"/>
        <c:scaling>
          <c:orientation val="minMax"/>
        </c:scaling>
        <c:delete val="0"/>
        <c:axPos val="b"/>
        <c:numFmt formatCode="General" sourceLinked="0"/>
        <c:majorTickMark val="out"/>
        <c:minorTickMark val="none"/>
        <c:tickLblPos val="nextTo"/>
        <c:txPr>
          <a:bodyPr/>
          <a:lstStyle/>
          <a:p>
            <a:pPr>
              <a:defRPr sz="800"/>
            </a:pPr>
            <a:endParaRPr lang="nb-NO"/>
          </a:p>
        </c:txPr>
        <c:crossAx val="577336696"/>
        <c:crosses val="autoZero"/>
        <c:auto val="1"/>
        <c:lblAlgn val="ctr"/>
        <c:lblOffset val="100"/>
        <c:noMultiLvlLbl val="0"/>
      </c:catAx>
      <c:valAx>
        <c:axId val="577336696"/>
        <c:scaling>
          <c:orientation val="minMax"/>
          <c:max val="130"/>
        </c:scaling>
        <c:delete val="0"/>
        <c:axPos val="l"/>
        <c:majorGridlines/>
        <c:title>
          <c:tx>
            <c:rich>
              <a:bodyPr rot="-5400000" vert="horz"/>
              <a:lstStyle/>
              <a:p>
                <a:pPr>
                  <a:defRPr b="0"/>
                </a:pPr>
                <a:r>
                  <a:rPr lang="en-US" b="0"/>
                  <a:t>Indeks drivstofforbruk</a:t>
                </a:r>
              </a:p>
            </c:rich>
          </c:tx>
          <c:overlay val="0"/>
        </c:title>
        <c:numFmt formatCode="0" sourceLinked="0"/>
        <c:majorTickMark val="out"/>
        <c:minorTickMark val="none"/>
        <c:tickLblPos val="nextTo"/>
        <c:txPr>
          <a:bodyPr/>
          <a:lstStyle/>
          <a:p>
            <a:pPr>
              <a:defRPr sz="900"/>
            </a:pPr>
            <a:endParaRPr lang="nb-NO"/>
          </a:p>
        </c:txPr>
        <c:crossAx val="577335912"/>
        <c:crosses val="autoZero"/>
        <c:crossBetween val="between"/>
        <c:majorUnit val="10"/>
      </c:valAx>
      <c:valAx>
        <c:axId val="577330032"/>
        <c:scaling>
          <c:orientation val="minMax"/>
          <c:max val="130"/>
        </c:scaling>
        <c:delete val="0"/>
        <c:axPos val="r"/>
        <c:title>
          <c:tx>
            <c:rich>
              <a:bodyPr rot="-5400000" vert="horz"/>
              <a:lstStyle/>
              <a:p>
                <a:pPr>
                  <a:defRPr b="0"/>
                </a:pPr>
                <a:r>
                  <a:rPr lang="en-US" b="0"/>
                  <a:t>Antall fartøy</a:t>
                </a:r>
              </a:p>
            </c:rich>
          </c:tx>
          <c:overlay val="0"/>
        </c:title>
        <c:numFmt formatCode="General" sourceLinked="1"/>
        <c:majorTickMark val="out"/>
        <c:minorTickMark val="none"/>
        <c:tickLblPos val="nextTo"/>
        <c:txPr>
          <a:bodyPr/>
          <a:lstStyle/>
          <a:p>
            <a:pPr>
              <a:defRPr sz="900"/>
            </a:pPr>
            <a:endParaRPr lang="nb-NO"/>
          </a:p>
        </c:txPr>
        <c:crossAx val="577333952"/>
        <c:crosses val="max"/>
        <c:crossBetween val="between"/>
        <c:majorUnit val="10"/>
      </c:valAx>
      <c:catAx>
        <c:axId val="577333952"/>
        <c:scaling>
          <c:orientation val="minMax"/>
        </c:scaling>
        <c:delete val="1"/>
        <c:axPos val="b"/>
        <c:numFmt formatCode="General" sourceLinked="1"/>
        <c:majorTickMark val="out"/>
        <c:minorTickMark val="none"/>
        <c:tickLblPos val="none"/>
        <c:crossAx val="577330032"/>
        <c:crosses val="autoZero"/>
        <c:auto val="1"/>
        <c:lblAlgn val="ctr"/>
        <c:lblOffset val="100"/>
        <c:noMultiLvlLbl val="0"/>
      </c:catAx>
    </c:plotArea>
    <c:legend>
      <c:legendPos val="b"/>
      <c:layout>
        <c:manualLayout>
          <c:xMode val="edge"/>
          <c:yMode val="edge"/>
          <c:x val="7.2049075260941217E-2"/>
          <c:y val="0.89803141480379967"/>
          <c:w val="0.9026805348655742"/>
          <c:h val="6.6260973253017011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nb-NO"/>
    </a:p>
  </c:txPr>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nb-NO" sz="800"/>
              <a:t>2001=100</a:t>
            </a:r>
          </a:p>
        </c:rich>
      </c:tx>
      <c:layout>
        <c:manualLayout>
          <c:xMode val="edge"/>
          <c:yMode val="edge"/>
          <c:x val="0.14007300250259416"/>
          <c:y val="0.94076008042854298"/>
        </c:manualLayout>
      </c:layout>
      <c:overlay val="0"/>
    </c:title>
    <c:autoTitleDeleted val="0"/>
    <c:plotArea>
      <c:layout>
        <c:manualLayout>
          <c:layoutTarget val="inner"/>
          <c:xMode val="edge"/>
          <c:yMode val="edge"/>
          <c:x val="0.14109219046581137"/>
          <c:y val="4.4858665394098482E-2"/>
          <c:w val="0.73169768138844338"/>
          <c:h val="0.76530231304168561"/>
        </c:manualLayout>
      </c:layout>
      <c:lineChart>
        <c:grouping val="standard"/>
        <c:varyColors val="0"/>
        <c:ser>
          <c:idx val="0"/>
          <c:order val="0"/>
          <c:tx>
            <c:strRef>
              <c:f>Kystreketrålere!$C$4</c:f>
              <c:strCache>
                <c:ptCount val="1"/>
                <c:pt idx="0">
                  <c:v>Indeks drivstofforbruk 
</c:v>
                </c:pt>
              </c:strCache>
            </c:strRef>
          </c:tx>
          <c:spPr>
            <a:ln>
              <a:solidFill>
                <a:srgbClr val="FB7B22"/>
              </a:solidFill>
            </a:ln>
          </c:spPr>
          <c:marker>
            <c:symbol val="none"/>
          </c:marker>
          <c:cat>
            <c:numRef>
              <c:f>Kystreketrålere!$A$6:$A$28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Kystreketrålere!$C$6:$C$28</c:f>
              <c:numCache>
                <c:formatCode>_(* #,##0.00_);_(* \(#,##0.00\);_(* "-"??_);_(@_)</c:formatCode>
                <c:ptCount val="23"/>
                <c:pt idx="0">
                  <c:v>100</c:v>
                </c:pt>
                <c:pt idx="1">
                  <c:v>70.799805451069858</c:v>
                </c:pt>
                <c:pt idx="2">
                  <c:v>95.098035258412594</c:v>
                </c:pt>
                <c:pt idx="3">
                  <c:v>65.572097984893333</c:v>
                </c:pt>
                <c:pt idx="4">
                  <c:v>73.615818590728495</c:v>
                </c:pt>
                <c:pt idx="5">
                  <c:v>52.371437171755716</c:v>
                </c:pt>
                <c:pt idx="6">
                  <c:v>58.900182863658515</c:v>
                </c:pt>
                <c:pt idx="7">
                  <c:v>69.328214876429456</c:v>
                </c:pt>
                <c:pt idx="8">
                  <c:v>57.09697070434305</c:v>
                </c:pt>
                <c:pt idx="9">
                  <c:v>90.474257473301762</c:v>
                </c:pt>
                <c:pt idx="10">
                  <c:v>69.721264213374695</c:v>
                </c:pt>
                <c:pt idx="11">
                  <c:v>90.712955741465962</c:v>
                </c:pt>
                <c:pt idx="12">
                  <c:v>66.32765924229551</c:v>
                </c:pt>
                <c:pt idx="13">
                  <c:v>85.123803929119617</c:v>
                </c:pt>
                <c:pt idx="14">
                  <c:v>109.46227670158197</c:v>
                </c:pt>
                <c:pt idx="15">
                  <c:v>86.583364561639556</c:v>
                </c:pt>
                <c:pt idx="16">
                  <c:v>87.035465652789028</c:v>
                </c:pt>
                <c:pt idx="17">
                  <c:v>149.15411010877065</c:v>
                </c:pt>
                <c:pt idx="18">
                  <c:v>113.09660581119797</c:v>
                </c:pt>
                <c:pt idx="19">
                  <c:v>59.526098776521586</c:v>
                </c:pt>
                <c:pt idx="20">
                  <c:v>105.11917799023425</c:v>
                </c:pt>
                <c:pt idx="21">
                  <c:v>114.05657336892983</c:v>
                </c:pt>
                <c:pt idx="22">
                  <c:v>98.055437425949947</c:v>
                </c:pt>
              </c:numCache>
            </c:numRef>
          </c:val>
          <c:smooth val="0"/>
          <c:extLst>
            <c:ext xmlns:c16="http://schemas.microsoft.com/office/drawing/2014/chart" uri="{C3380CC4-5D6E-409C-BE32-E72D297353CC}">
              <c16:uniqueId val="{00000000-9F14-4884-BD3A-3B60FC3D5E70}"/>
            </c:ext>
          </c:extLst>
        </c:ser>
        <c:dLbls>
          <c:showLegendKey val="0"/>
          <c:showVal val="0"/>
          <c:showCatName val="0"/>
          <c:showSerName val="0"/>
          <c:showPercent val="0"/>
          <c:showBubbleSize val="0"/>
        </c:dLbls>
        <c:marker val="1"/>
        <c:smooth val="0"/>
        <c:axId val="569160240"/>
        <c:axId val="569162592"/>
      </c:lineChart>
      <c:lineChart>
        <c:grouping val="standard"/>
        <c:varyColors val="0"/>
        <c:ser>
          <c:idx val="1"/>
          <c:order val="1"/>
          <c:tx>
            <c:strRef>
              <c:f>Kystreketrålere!$H$4</c:f>
              <c:strCache>
                <c:ptCount val="1"/>
                <c:pt idx="0">
                  <c:v>Antall fartøy i populasjonen</c:v>
                </c:pt>
              </c:strCache>
            </c:strRef>
          </c:tx>
          <c:spPr>
            <a:ln>
              <a:solidFill>
                <a:srgbClr val="23AEB4"/>
              </a:solidFill>
            </a:ln>
          </c:spPr>
          <c:marker>
            <c:symbol val="none"/>
          </c:marker>
          <c:cat>
            <c:numRef>
              <c:f>Kystreketrålere!$A$6:$A$28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Kystreketrålere!$H$6:$H$28</c:f>
              <c:numCache>
                <c:formatCode>General</c:formatCode>
                <c:ptCount val="23"/>
                <c:pt idx="0">
                  <c:v>223</c:v>
                </c:pt>
                <c:pt idx="1">
                  <c:v>143</c:v>
                </c:pt>
                <c:pt idx="2">
                  <c:v>157</c:v>
                </c:pt>
                <c:pt idx="3">
                  <c:v>145</c:v>
                </c:pt>
                <c:pt idx="4">
                  <c:v>124</c:v>
                </c:pt>
                <c:pt idx="5">
                  <c:v>123</c:v>
                </c:pt>
                <c:pt idx="6">
                  <c:v>130</c:v>
                </c:pt>
                <c:pt idx="7">
                  <c:v>138</c:v>
                </c:pt>
                <c:pt idx="8">
                  <c:v>131</c:v>
                </c:pt>
                <c:pt idx="9">
                  <c:v>118</c:v>
                </c:pt>
                <c:pt idx="10">
                  <c:v>80</c:v>
                </c:pt>
                <c:pt idx="11">
                  <c:v>105</c:v>
                </c:pt>
                <c:pt idx="12">
                  <c:v>123</c:v>
                </c:pt>
                <c:pt idx="13">
                  <c:v>126</c:v>
                </c:pt>
                <c:pt idx="14">
                  <c:v>114</c:v>
                </c:pt>
                <c:pt idx="15">
                  <c:v>103</c:v>
                </c:pt>
                <c:pt idx="16">
                  <c:v>108</c:v>
                </c:pt>
                <c:pt idx="17">
                  <c:v>108</c:v>
                </c:pt>
                <c:pt idx="18">
                  <c:v>103</c:v>
                </c:pt>
                <c:pt idx="19">
                  <c:v>94</c:v>
                </c:pt>
                <c:pt idx="20">
                  <c:v>85</c:v>
                </c:pt>
                <c:pt idx="21">
                  <c:v>69</c:v>
                </c:pt>
                <c:pt idx="22">
                  <c:v>64</c:v>
                </c:pt>
              </c:numCache>
            </c:numRef>
          </c:val>
          <c:smooth val="0"/>
          <c:extLst>
            <c:ext xmlns:c16="http://schemas.microsoft.com/office/drawing/2014/chart" uri="{C3380CC4-5D6E-409C-BE32-E72D297353CC}">
              <c16:uniqueId val="{00000001-9F14-4884-BD3A-3B60FC3D5E70}"/>
            </c:ext>
          </c:extLst>
        </c:ser>
        <c:dLbls>
          <c:showLegendKey val="0"/>
          <c:showVal val="0"/>
          <c:showCatName val="0"/>
          <c:showSerName val="0"/>
          <c:showPercent val="0"/>
          <c:showBubbleSize val="0"/>
        </c:dLbls>
        <c:marker val="1"/>
        <c:smooth val="0"/>
        <c:axId val="569162200"/>
        <c:axId val="569159848"/>
      </c:lineChart>
      <c:catAx>
        <c:axId val="569160240"/>
        <c:scaling>
          <c:orientation val="minMax"/>
        </c:scaling>
        <c:delete val="0"/>
        <c:axPos val="b"/>
        <c:numFmt formatCode="General" sourceLinked="0"/>
        <c:majorTickMark val="out"/>
        <c:minorTickMark val="none"/>
        <c:tickLblPos val="nextTo"/>
        <c:txPr>
          <a:bodyPr/>
          <a:lstStyle/>
          <a:p>
            <a:pPr>
              <a:defRPr sz="800"/>
            </a:pPr>
            <a:endParaRPr lang="nb-NO"/>
          </a:p>
        </c:txPr>
        <c:crossAx val="569162592"/>
        <c:crosses val="autoZero"/>
        <c:auto val="1"/>
        <c:lblAlgn val="ctr"/>
        <c:lblOffset val="100"/>
        <c:noMultiLvlLbl val="0"/>
      </c:catAx>
      <c:valAx>
        <c:axId val="569162592"/>
        <c:scaling>
          <c:orientation val="minMax"/>
        </c:scaling>
        <c:delete val="0"/>
        <c:axPos val="l"/>
        <c:majorGridlines/>
        <c:title>
          <c:tx>
            <c:rich>
              <a:bodyPr rot="-5400000" vert="horz"/>
              <a:lstStyle/>
              <a:p>
                <a:pPr>
                  <a:defRPr b="0"/>
                </a:pPr>
                <a:r>
                  <a:rPr lang="en-US" b="0"/>
                  <a:t>Indeks drivstofforbruk</a:t>
                </a:r>
              </a:p>
            </c:rich>
          </c:tx>
          <c:overlay val="0"/>
        </c:title>
        <c:numFmt formatCode="0" sourceLinked="0"/>
        <c:majorTickMark val="out"/>
        <c:minorTickMark val="none"/>
        <c:tickLblPos val="nextTo"/>
        <c:txPr>
          <a:bodyPr/>
          <a:lstStyle/>
          <a:p>
            <a:pPr>
              <a:defRPr sz="900"/>
            </a:pPr>
            <a:endParaRPr lang="nb-NO"/>
          </a:p>
        </c:txPr>
        <c:crossAx val="569160240"/>
        <c:crosses val="autoZero"/>
        <c:crossBetween val="between"/>
      </c:valAx>
      <c:valAx>
        <c:axId val="569159848"/>
        <c:scaling>
          <c:orientation val="minMax"/>
          <c:max val="300"/>
          <c:min val="0"/>
        </c:scaling>
        <c:delete val="0"/>
        <c:axPos val="r"/>
        <c:title>
          <c:tx>
            <c:rich>
              <a:bodyPr rot="-5400000" vert="horz"/>
              <a:lstStyle/>
              <a:p>
                <a:pPr>
                  <a:defRPr b="0"/>
                </a:pPr>
                <a:r>
                  <a:rPr lang="en-US" b="0"/>
                  <a:t>Antall fartøy</a:t>
                </a:r>
              </a:p>
            </c:rich>
          </c:tx>
          <c:overlay val="0"/>
        </c:title>
        <c:numFmt formatCode="General" sourceLinked="1"/>
        <c:majorTickMark val="out"/>
        <c:minorTickMark val="none"/>
        <c:tickLblPos val="nextTo"/>
        <c:txPr>
          <a:bodyPr/>
          <a:lstStyle/>
          <a:p>
            <a:pPr>
              <a:defRPr sz="900"/>
            </a:pPr>
            <a:endParaRPr lang="nb-NO"/>
          </a:p>
        </c:txPr>
        <c:crossAx val="569162200"/>
        <c:crosses val="max"/>
        <c:crossBetween val="between"/>
      </c:valAx>
      <c:catAx>
        <c:axId val="569162200"/>
        <c:scaling>
          <c:orientation val="minMax"/>
        </c:scaling>
        <c:delete val="1"/>
        <c:axPos val="b"/>
        <c:numFmt formatCode="General" sourceLinked="1"/>
        <c:majorTickMark val="out"/>
        <c:minorTickMark val="none"/>
        <c:tickLblPos val="none"/>
        <c:crossAx val="569159848"/>
        <c:crosses val="autoZero"/>
        <c:auto val="1"/>
        <c:lblAlgn val="ctr"/>
        <c:lblOffset val="100"/>
        <c:noMultiLvlLbl val="0"/>
      </c:catAx>
    </c:plotArea>
    <c:legend>
      <c:legendPos val="b"/>
      <c:layout>
        <c:manualLayout>
          <c:xMode val="edge"/>
          <c:yMode val="edge"/>
          <c:x val="8.8076664835500196E-2"/>
          <c:y val="0.88931712483308012"/>
          <c:w val="0.87114900333404266"/>
          <c:h val="6.6260973253017011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nb-NO"/>
    </a:p>
  </c:txPr>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nb-NO" sz="800"/>
              <a:t>2001=100</a:t>
            </a:r>
          </a:p>
        </c:rich>
      </c:tx>
      <c:layout>
        <c:manualLayout>
          <c:xMode val="edge"/>
          <c:yMode val="edge"/>
          <c:x val="0.14317377769639261"/>
          <c:y val="0.93909917769974049"/>
        </c:manualLayout>
      </c:layout>
      <c:overlay val="0"/>
    </c:title>
    <c:autoTitleDeleted val="0"/>
    <c:plotArea>
      <c:layout>
        <c:manualLayout>
          <c:layoutTarget val="inner"/>
          <c:xMode val="edge"/>
          <c:yMode val="edge"/>
          <c:x val="0.14109219046581137"/>
          <c:y val="4.4858665394098482E-2"/>
          <c:w val="0.73169768138844338"/>
          <c:h val="0.76530231304168561"/>
        </c:manualLayout>
      </c:layout>
      <c:lineChart>
        <c:grouping val="standard"/>
        <c:varyColors val="0"/>
        <c:ser>
          <c:idx val="0"/>
          <c:order val="0"/>
          <c:tx>
            <c:strRef>
              <c:f>Kystnotfartøy!$C$4</c:f>
              <c:strCache>
                <c:ptCount val="1"/>
                <c:pt idx="0">
                  <c:v>Indeks drivstofforbruk 
</c:v>
                </c:pt>
              </c:strCache>
            </c:strRef>
          </c:tx>
          <c:spPr>
            <a:ln>
              <a:solidFill>
                <a:srgbClr val="FB7B22"/>
              </a:solidFill>
            </a:ln>
          </c:spPr>
          <c:marker>
            <c:symbol val="none"/>
          </c:marker>
          <c:cat>
            <c:numRef>
              <c:f>Kystnotfartøy!$A$6:$A$28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Kystnotfartøy!$C$6:$C$28</c:f>
              <c:numCache>
                <c:formatCode>_(* #,##0.00_);_(* \(#,##0.00\);_(* "-"??_);_(@_)</c:formatCode>
                <c:ptCount val="23"/>
                <c:pt idx="0">
                  <c:v>100</c:v>
                </c:pt>
                <c:pt idx="1">
                  <c:v>122.25274339416139</c:v>
                </c:pt>
                <c:pt idx="2">
                  <c:v>144.39670585711536</c:v>
                </c:pt>
                <c:pt idx="3">
                  <c:v>141.62884057217337</c:v>
                </c:pt>
                <c:pt idx="4">
                  <c:v>142.87197849086562</c:v>
                </c:pt>
                <c:pt idx="5">
                  <c:v>143.8372324312943</c:v>
                </c:pt>
                <c:pt idx="6">
                  <c:v>109.73905028154742</c:v>
                </c:pt>
                <c:pt idx="7">
                  <c:v>115.54455659248146</c:v>
                </c:pt>
                <c:pt idx="8">
                  <c:v>164.27529902344443</c:v>
                </c:pt>
                <c:pt idx="9">
                  <c:v>154.38849322917346</c:v>
                </c:pt>
                <c:pt idx="10">
                  <c:v>122.30735466180774</c:v>
                </c:pt>
                <c:pt idx="11">
                  <c:v>148.4805043475755</c:v>
                </c:pt>
                <c:pt idx="12">
                  <c:v>117.48551581505274</c:v>
                </c:pt>
                <c:pt idx="13">
                  <c:v>81.133425473237835</c:v>
                </c:pt>
                <c:pt idx="14">
                  <c:v>108.83394217169263</c:v>
                </c:pt>
                <c:pt idx="15">
                  <c:v>71.973957904392122</c:v>
                </c:pt>
                <c:pt idx="16">
                  <c:v>113.39600804181917</c:v>
                </c:pt>
                <c:pt idx="17">
                  <c:v>82.631803926757485</c:v>
                </c:pt>
                <c:pt idx="18">
                  <c:v>77.390167547235862</c:v>
                </c:pt>
                <c:pt idx="19">
                  <c:v>128.54432051139929</c:v>
                </c:pt>
                <c:pt idx="20">
                  <c:v>161.50299661158053</c:v>
                </c:pt>
                <c:pt idx="21">
                  <c:v>119.31326110430381</c:v>
                </c:pt>
                <c:pt idx="22">
                  <c:v>125.78643168419808</c:v>
                </c:pt>
              </c:numCache>
            </c:numRef>
          </c:val>
          <c:smooth val="0"/>
          <c:extLst>
            <c:ext xmlns:c16="http://schemas.microsoft.com/office/drawing/2014/chart" uri="{C3380CC4-5D6E-409C-BE32-E72D297353CC}">
              <c16:uniqueId val="{00000000-8F06-4266-9BAF-531934864EDB}"/>
            </c:ext>
          </c:extLst>
        </c:ser>
        <c:dLbls>
          <c:showLegendKey val="0"/>
          <c:showVal val="0"/>
          <c:showCatName val="0"/>
          <c:showSerName val="0"/>
          <c:showPercent val="0"/>
          <c:showBubbleSize val="0"/>
        </c:dLbls>
        <c:marker val="1"/>
        <c:smooth val="0"/>
        <c:axId val="569159848"/>
        <c:axId val="569162592"/>
      </c:lineChart>
      <c:lineChart>
        <c:grouping val="standard"/>
        <c:varyColors val="0"/>
        <c:ser>
          <c:idx val="1"/>
          <c:order val="1"/>
          <c:tx>
            <c:strRef>
              <c:f>Kystnotfartøy!$H$4</c:f>
              <c:strCache>
                <c:ptCount val="1"/>
                <c:pt idx="0">
                  <c:v>Antall fartøy i populasjonen</c:v>
                </c:pt>
              </c:strCache>
            </c:strRef>
          </c:tx>
          <c:spPr>
            <a:ln>
              <a:solidFill>
                <a:srgbClr val="23AEB4"/>
              </a:solidFill>
            </a:ln>
          </c:spPr>
          <c:marker>
            <c:symbol val="none"/>
          </c:marker>
          <c:cat>
            <c:numRef>
              <c:f>Kystnotfartøy!$A$6:$A$28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Kystnotfartøy!$H$6:$H$28</c:f>
              <c:numCache>
                <c:formatCode>General</c:formatCode>
                <c:ptCount val="23"/>
                <c:pt idx="0">
                  <c:v>107</c:v>
                </c:pt>
                <c:pt idx="1">
                  <c:v>177</c:v>
                </c:pt>
                <c:pt idx="2">
                  <c:v>189</c:v>
                </c:pt>
                <c:pt idx="3">
                  <c:v>173</c:v>
                </c:pt>
                <c:pt idx="4">
                  <c:v>202</c:v>
                </c:pt>
                <c:pt idx="5">
                  <c:v>150</c:v>
                </c:pt>
                <c:pt idx="6">
                  <c:v>87</c:v>
                </c:pt>
                <c:pt idx="7">
                  <c:v>115</c:v>
                </c:pt>
                <c:pt idx="8">
                  <c:v>174</c:v>
                </c:pt>
                <c:pt idx="9">
                  <c:v>176</c:v>
                </c:pt>
                <c:pt idx="10">
                  <c:v>198</c:v>
                </c:pt>
                <c:pt idx="11">
                  <c:v>213</c:v>
                </c:pt>
                <c:pt idx="12">
                  <c:v>178</c:v>
                </c:pt>
                <c:pt idx="13">
                  <c:v>164</c:v>
                </c:pt>
                <c:pt idx="14">
                  <c:v>133</c:v>
                </c:pt>
                <c:pt idx="15">
                  <c:v>136</c:v>
                </c:pt>
                <c:pt idx="16">
                  <c:v>111</c:v>
                </c:pt>
                <c:pt idx="17">
                  <c:v>98</c:v>
                </c:pt>
                <c:pt idx="18">
                  <c:v>115</c:v>
                </c:pt>
                <c:pt idx="19">
                  <c:v>155</c:v>
                </c:pt>
                <c:pt idx="20">
                  <c:v>152</c:v>
                </c:pt>
                <c:pt idx="21">
                  <c:v>175</c:v>
                </c:pt>
                <c:pt idx="22">
                  <c:v>149</c:v>
                </c:pt>
              </c:numCache>
            </c:numRef>
          </c:val>
          <c:smooth val="0"/>
          <c:extLst>
            <c:ext xmlns:c16="http://schemas.microsoft.com/office/drawing/2014/chart" uri="{C3380CC4-5D6E-409C-BE32-E72D297353CC}">
              <c16:uniqueId val="{00000001-8F06-4266-9BAF-531934864EDB}"/>
            </c:ext>
          </c:extLst>
        </c:ser>
        <c:dLbls>
          <c:showLegendKey val="0"/>
          <c:showVal val="0"/>
          <c:showCatName val="0"/>
          <c:showSerName val="0"/>
          <c:showPercent val="0"/>
          <c:showBubbleSize val="0"/>
        </c:dLbls>
        <c:marker val="1"/>
        <c:smooth val="0"/>
        <c:axId val="569161024"/>
        <c:axId val="569160240"/>
      </c:lineChart>
      <c:catAx>
        <c:axId val="569159848"/>
        <c:scaling>
          <c:orientation val="minMax"/>
        </c:scaling>
        <c:delete val="0"/>
        <c:axPos val="b"/>
        <c:numFmt formatCode="General" sourceLinked="0"/>
        <c:majorTickMark val="out"/>
        <c:minorTickMark val="none"/>
        <c:tickLblPos val="nextTo"/>
        <c:txPr>
          <a:bodyPr/>
          <a:lstStyle/>
          <a:p>
            <a:pPr>
              <a:defRPr sz="800"/>
            </a:pPr>
            <a:endParaRPr lang="nb-NO"/>
          </a:p>
        </c:txPr>
        <c:crossAx val="569162592"/>
        <c:crosses val="autoZero"/>
        <c:auto val="1"/>
        <c:lblAlgn val="ctr"/>
        <c:lblOffset val="100"/>
        <c:noMultiLvlLbl val="0"/>
      </c:catAx>
      <c:valAx>
        <c:axId val="569162592"/>
        <c:scaling>
          <c:orientation val="minMax"/>
        </c:scaling>
        <c:delete val="0"/>
        <c:axPos val="l"/>
        <c:majorGridlines/>
        <c:title>
          <c:tx>
            <c:rich>
              <a:bodyPr rot="-5400000" vert="horz"/>
              <a:lstStyle/>
              <a:p>
                <a:pPr>
                  <a:defRPr b="0"/>
                </a:pPr>
                <a:r>
                  <a:rPr lang="en-US" b="0"/>
                  <a:t>Indeks drivstofforbruk</a:t>
                </a:r>
              </a:p>
            </c:rich>
          </c:tx>
          <c:overlay val="0"/>
        </c:title>
        <c:numFmt formatCode="0" sourceLinked="0"/>
        <c:majorTickMark val="out"/>
        <c:minorTickMark val="none"/>
        <c:tickLblPos val="nextTo"/>
        <c:crossAx val="569159848"/>
        <c:crosses val="autoZero"/>
        <c:crossBetween val="between"/>
      </c:valAx>
      <c:valAx>
        <c:axId val="569160240"/>
        <c:scaling>
          <c:orientation val="minMax"/>
          <c:max val="300"/>
          <c:min val="0"/>
        </c:scaling>
        <c:delete val="0"/>
        <c:axPos val="r"/>
        <c:title>
          <c:tx>
            <c:rich>
              <a:bodyPr rot="-5400000" vert="horz"/>
              <a:lstStyle/>
              <a:p>
                <a:pPr>
                  <a:defRPr b="0"/>
                </a:pPr>
                <a:r>
                  <a:rPr lang="en-US" b="0"/>
                  <a:t>Antall fartøy</a:t>
                </a:r>
              </a:p>
            </c:rich>
          </c:tx>
          <c:overlay val="0"/>
        </c:title>
        <c:numFmt formatCode="General" sourceLinked="1"/>
        <c:majorTickMark val="out"/>
        <c:minorTickMark val="none"/>
        <c:tickLblPos val="nextTo"/>
        <c:crossAx val="569161024"/>
        <c:crosses val="max"/>
        <c:crossBetween val="between"/>
      </c:valAx>
      <c:catAx>
        <c:axId val="569161024"/>
        <c:scaling>
          <c:orientation val="minMax"/>
        </c:scaling>
        <c:delete val="1"/>
        <c:axPos val="b"/>
        <c:numFmt formatCode="General" sourceLinked="1"/>
        <c:majorTickMark val="out"/>
        <c:minorTickMark val="none"/>
        <c:tickLblPos val="none"/>
        <c:crossAx val="569160240"/>
        <c:crosses val="autoZero"/>
        <c:auto val="1"/>
        <c:lblAlgn val="ctr"/>
        <c:lblOffset val="100"/>
        <c:noMultiLvlLbl val="0"/>
      </c:catAx>
    </c:plotArea>
    <c:legend>
      <c:legendPos val="b"/>
      <c:layout>
        <c:manualLayout>
          <c:xMode val="edge"/>
          <c:yMode val="edge"/>
          <c:x val="0.10653470060428491"/>
          <c:y val="0.89259987930871521"/>
          <c:w val="0.82610395153892968"/>
          <c:h val="6.6260973253017011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nb-NO"/>
    </a:p>
  </c:txPr>
  <c:printSettings>
    <c:headerFooter/>
    <c:pageMargins b="0.78740157499999996" l="0.70000000000000062" r="0.70000000000000062" t="0.7874015749999999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nb-NO" sz="800"/>
              <a:t>2001=100</a:t>
            </a:r>
          </a:p>
        </c:rich>
      </c:tx>
      <c:layout>
        <c:manualLayout>
          <c:xMode val="edge"/>
          <c:yMode val="edge"/>
          <c:x val="0.14007300250259416"/>
          <c:y val="0.94279262183639789"/>
        </c:manualLayout>
      </c:layout>
      <c:overlay val="0"/>
    </c:title>
    <c:autoTitleDeleted val="0"/>
    <c:plotArea>
      <c:layout>
        <c:manualLayout>
          <c:layoutTarget val="inner"/>
          <c:xMode val="edge"/>
          <c:yMode val="edge"/>
          <c:x val="0.14109219046581137"/>
          <c:y val="4.4858665394098482E-2"/>
          <c:w val="0.73169768138844338"/>
          <c:h val="0.76530231304168561"/>
        </c:manualLayout>
      </c:layout>
      <c:lineChart>
        <c:grouping val="standard"/>
        <c:varyColors val="0"/>
        <c:ser>
          <c:idx val="0"/>
          <c:order val="0"/>
          <c:tx>
            <c:strRef>
              <c:f>Ringnot!$C$4</c:f>
              <c:strCache>
                <c:ptCount val="1"/>
                <c:pt idx="0">
                  <c:v>Indeks drivstofforbruk 
</c:v>
                </c:pt>
              </c:strCache>
            </c:strRef>
          </c:tx>
          <c:spPr>
            <a:ln>
              <a:solidFill>
                <a:srgbClr val="FB7B22"/>
              </a:solidFill>
            </a:ln>
          </c:spPr>
          <c:marker>
            <c:symbol val="none"/>
          </c:marker>
          <c:cat>
            <c:numRef>
              <c:f>Ringnot!$A$6:$A$28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Ringnot!$C$6:$C$28</c:f>
              <c:numCache>
                <c:formatCode>_(* #,##0.00_);_(* \(#,##0.00\);_(* "-"??_);_(@_)</c:formatCode>
                <c:ptCount val="23"/>
                <c:pt idx="0">
                  <c:v>100</c:v>
                </c:pt>
                <c:pt idx="1">
                  <c:v>106.02748611962369</c:v>
                </c:pt>
                <c:pt idx="2">
                  <c:v>104.06218080643892</c:v>
                </c:pt>
                <c:pt idx="3">
                  <c:v>112.77662417873273</c:v>
                </c:pt>
                <c:pt idx="4">
                  <c:v>92.608806892442914</c:v>
                </c:pt>
                <c:pt idx="5">
                  <c:v>70.591691412729915</c:v>
                </c:pt>
                <c:pt idx="6">
                  <c:v>73.261149534559593</c:v>
                </c:pt>
                <c:pt idx="7">
                  <c:v>67.166589799442519</c:v>
                </c:pt>
                <c:pt idx="8">
                  <c:v>74.424700598324264</c:v>
                </c:pt>
                <c:pt idx="9">
                  <c:v>67.774286818194739</c:v>
                </c:pt>
                <c:pt idx="10">
                  <c:v>55.114271146558636</c:v>
                </c:pt>
                <c:pt idx="11">
                  <c:v>55.387188946022462</c:v>
                </c:pt>
                <c:pt idx="12">
                  <c:v>45.625802868494233</c:v>
                </c:pt>
                <c:pt idx="13">
                  <c:v>53.561751584241811</c:v>
                </c:pt>
                <c:pt idx="14">
                  <c:v>62.002902628699175</c:v>
                </c:pt>
                <c:pt idx="15">
                  <c:v>52.279400042601964</c:v>
                </c:pt>
                <c:pt idx="16">
                  <c:v>59.184913656967332</c:v>
                </c:pt>
                <c:pt idx="17">
                  <c:v>66.039323055044804</c:v>
                </c:pt>
                <c:pt idx="18">
                  <c:v>49.380821013153422</c:v>
                </c:pt>
                <c:pt idx="19">
                  <c:v>50.767237720006577</c:v>
                </c:pt>
                <c:pt idx="20">
                  <c:v>70.460071012150465</c:v>
                </c:pt>
                <c:pt idx="21">
                  <c:v>64.57556167390527</c:v>
                </c:pt>
                <c:pt idx="22">
                  <c:v>62.420590889784421</c:v>
                </c:pt>
              </c:numCache>
            </c:numRef>
          </c:val>
          <c:smooth val="0"/>
          <c:extLst>
            <c:ext xmlns:c16="http://schemas.microsoft.com/office/drawing/2014/chart" uri="{C3380CC4-5D6E-409C-BE32-E72D297353CC}">
              <c16:uniqueId val="{00000000-42D2-4A0A-9D02-5E104AD784A1}"/>
            </c:ext>
          </c:extLst>
        </c:ser>
        <c:dLbls>
          <c:showLegendKey val="0"/>
          <c:showVal val="0"/>
          <c:showCatName val="0"/>
          <c:showSerName val="0"/>
          <c:showPercent val="0"/>
          <c:showBubbleSize val="0"/>
        </c:dLbls>
        <c:marker val="1"/>
        <c:smooth val="0"/>
        <c:axId val="577333952"/>
        <c:axId val="577330032"/>
      </c:lineChart>
      <c:lineChart>
        <c:grouping val="standard"/>
        <c:varyColors val="0"/>
        <c:ser>
          <c:idx val="1"/>
          <c:order val="1"/>
          <c:tx>
            <c:strRef>
              <c:f>Ringnot!$H$4</c:f>
              <c:strCache>
                <c:ptCount val="1"/>
                <c:pt idx="0">
                  <c:v>Antall fartøy i populasjonen</c:v>
                </c:pt>
              </c:strCache>
            </c:strRef>
          </c:tx>
          <c:spPr>
            <a:ln>
              <a:solidFill>
                <a:srgbClr val="23AEB4"/>
              </a:solidFill>
            </a:ln>
          </c:spPr>
          <c:marker>
            <c:symbol val="none"/>
          </c:marker>
          <c:cat>
            <c:numRef>
              <c:f>Ringnot!$A$6:$A$28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Ringnot!$H$6:$H$28</c:f>
              <c:numCache>
                <c:formatCode>General</c:formatCode>
                <c:ptCount val="23"/>
                <c:pt idx="0">
                  <c:v>91</c:v>
                </c:pt>
                <c:pt idx="1">
                  <c:v>93</c:v>
                </c:pt>
                <c:pt idx="2">
                  <c:v>89</c:v>
                </c:pt>
                <c:pt idx="3">
                  <c:v>86</c:v>
                </c:pt>
                <c:pt idx="4">
                  <c:v>85</c:v>
                </c:pt>
                <c:pt idx="5">
                  <c:v>84</c:v>
                </c:pt>
                <c:pt idx="6">
                  <c:v>81</c:v>
                </c:pt>
                <c:pt idx="7">
                  <c:v>80</c:v>
                </c:pt>
                <c:pt idx="8">
                  <c:v>79</c:v>
                </c:pt>
                <c:pt idx="9">
                  <c:v>78</c:v>
                </c:pt>
                <c:pt idx="10">
                  <c:v>80</c:v>
                </c:pt>
                <c:pt idx="11">
                  <c:v>75</c:v>
                </c:pt>
                <c:pt idx="12">
                  <c:v>73</c:v>
                </c:pt>
                <c:pt idx="13">
                  <c:v>73</c:v>
                </c:pt>
                <c:pt idx="14">
                  <c:v>74</c:v>
                </c:pt>
                <c:pt idx="15">
                  <c:v>73</c:v>
                </c:pt>
                <c:pt idx="16">
                  <c:v>72</c:v>
                </c:pt>
                <c:pt idx="17">
                  <c:v>71</c:v>
                </c:pt>
                <c:pt idx="18">
                  <c:v>67</c:v>
                </c:pt>
                <c:pt idx="19">
                  <c:v>67</c:v>
                </c:pt>
                <c:pt idx="20">
                  <c:v>70</c:v>
                </c:pt>
                <c:pt idx="21">
                  <c:v>64</c:v>
                </c:pt>
                <c:pt idx="22">
                  <c:v>64</c:v>
                </c:pt>
              </c:numCache>
            </c:numRef>
          </c:val>
          <c:smooth val="0"/>
          <c:extLst>
            <c:ext xmlns:c16="http://schemas.microsoft.com/office/drawing/2014/chart" uri="{C3380CC4-5D6E-409C-BE32-E72D297353CC}">
              <c16:uniqueId val="{00000001-42D2-4A0A-9D02-5E104AD784A1}"/>
            </c:ext>
          </c:extLst>
        </c:ser>
        <c:dLbls>
          <c:showLegendKey val="0"/>
          <c:showVal val="0"/>
          <c:showCatName val="0"/>
          <c:showSerName val="0"/>
          <c:showPercent val="0"/>
          <c:showBubbleSize val="0"/>
        </c:dLbls>
        <c:marker val="1"/>
        <c:smooth val="0"/>
        <c:axId val="577335912"/>
        <c:axId val="577336696"/>
      </c:lineChart>
      <c:catAx>
        <c:axId val="577333952"/>
        <c:scaling>
          <c:orientation val="minMax"/>
        </c:scaling>
        <c:delete val="0"/>
        <c:axPos val="b"/>
        <c:numFmt formatCode="General" sourceLinked="0"/>
        <c:majorTickMark val="out"/>
        <c:minorTickMark val="none"/>
        <c:tickLblPos val="nextTo"/>
        <c:txPr>
          <a:bodyPr/>
          <a:lstStyle/>
          <a:p>
            <a:pPr>
              <a:defRPr sz="800"/>
            </a:pPr>
            <a:endParaRPr lang="nb-NO"/>
          </a:p>
        </c:txPr>
        <c:crossAx val="577330032"/>
        <c:crosses val="autoZero"/>
        <c:auto val="1"/>
        <c:lblAlgn val="ctr"/>
        <c:lblOffset val="100"/>
        <c:noMultiLvlLbl val="0"/>
      </c:catAx>
      <c:valAx>
        <c:axId val="577330032"/>
        <c:scaling>
          <c:orientation val="minMax"/>
        </c:scaling>
        <c:delete val="0"/>
        <c:axPos val="l"/>
        <c:majorGridlines/>
        <c:title>
          <c:tx>
            <c:rich>
              <a:bodyPr rot="-5400000" vert="horz"/>
              <a:lstStyle/>
              <a:p>
                <a:pPr>
                  <a:defRPr b="0"/>
                </a:pPr>
                <a:r>
                  <a:rPr lang="en-US" b="0"/>
                  <a:t>Indeks drivstofforbruk</a:t>
                </a:r>
              </a:p>
            </c:rich>
          </c:tx>
          <c:overlay val="0"/>
        </c:title>
        <c:numFmt formatCode="0" sourceLinked="0"/>
        <c:majorTickMark val="out"/>
        <c:minorTickMark val="none"/>
        <c:tickLblPos val="nextTo"/>
        <c:crossAx val="577333952"/>
        <c:crosses val="autoZero"/>
        <c:crossBetween val="between"/>
      </c:valAx>
      <c:valAx>
        <c:axId val="577336696"/>
        <c:scaling>
          <c:orientation val="minMax"/>
          <c:max val="120"/>
          <c:min val="0"/>
        </c:scaling>
        <c:delete val="0"/>
        <c:axPos val="r"/>
        <c:title>
          <c:tx>
            <c:rich>
              <a:bodyPr rot="-5400000" vert="horz"/>
              <a:lstStyle/>
              <a:p>
                <a:pPr>
                  <a:defRPr b="0"/>
                </a:pPr>
                <a:r>
                  <a:rPr lang="en-US" b="0"/>
                  <a:t>Antall fartøy</a:t>
                </a:r>
              </a:p>
            </c:rich>
          </c:tx>
          <c:overlay val="0"/>
        </c:title>
        <c:numFmt formatCode="General" sourceLinked="1"/>
        <c:majorTickMark val="out"/>
        <c:minorTickMark val="none"/>
        <c:tickLblPos val="nextTo"/>
        <c:crossAx val="577335912"/>
        <c:crosses val="max"/>
        <c:crossBetween val="between"/>
      </c:valAx>
      <c:catAx>
        <c:axId val="577335912"/>
        <c:scaling>
          <c:orientation val="minMax"/>
        </c:scaling>
        <c:delete val="1"/>
        <c:axPos val="b"/>
        <c:numFmt formatCode="General" sourceLinked="1"/>
        <c:majorTickMark val="out"/>
        <c:minorTickMark val="none"/>
        <c:tickLblPos val="none"/>
        <c:crossAx val="577336696"/>
        <c:crosses val="autoZero"/>
        <c:auto val="1"/>
        <c:lblAlgn val="ctr"/>
        <c:lblOffset val="100"/>
        <c:noMultiLvlLbl val="0"/>
      </c:catAx>
    </c:plotArea>
    <c:legend>
      <c:legendPos val="b"/>
      <c:layout>
        <c:manualLayout>
          <c:xMode val="edge"/>
          <c:yMode val="edge"/>
          <c:x val="9.3576390160532263E-2"/>
          <c:y val="0.89260017013108817"/>
          <c:w val="0.873401255586295"/>
          <c:h val="6.6260973253017011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nb-NO"/>
    </a:p>
  </c:txPr>
  <c:printSettings>
    <c:headerFooter/>
    <c:pageMargins b="0.78740157499999996" l="0.70000000000000062" r="0.70000000000000062" t="0.7874015749999999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nb-NO" sz="800"/>
              <a:t>2001=100</a:t>
            </a:r>
          </a:p>
        </c:rich>
      </c:tx>
      <c:layout>
        <c:manualLayout>
          <c:xMode val="edge"/>
          <c:yMode val="edge"/>
          <c:x val="0.14317377769639261"/>
          <c:y val="0.93909917769974049"/>
        </c:manualLayout>
      </c:layout>
      <c:overlay val="0"/>
    </c:title>
    <c:autoTitleDeleted val="0"/>
    <c:plotArea>
      <c:layout>
        <c:manualLayout>
          <c:layoutTarget val="inner"/>
          <c:xMode val="edge"/>
          <c:yMode val="edge"/>
          <c:x val="0.14109219046581137"/>
          <c:y val="4.4858665394098482E-2"/>
          <c:w val="0.73169768138844338"/>
          <c:h val="0.76530231304168561"/>
        </c:manualLayout>
      </c:layout>
      <c:lineChart>
        <c:grouping val="standard"/>
        <c:varyColors val="0"/>
        <c:ser>
          <c:idx val="0"/>
          <c:order val="0"/>
          <c:tx>
            <c:strRef>
              <c:f>'Pelagiske trålere'!$C$4</c:f>
              <c:strCache>
                <c:ptCount val="1"/>
                <c:pt idx="0">
                  <c:v>Indeks drivstofforbruk</c:v>
                </c:pt>
              </c:strCache>
            </c:strRef>
          </c:tx>
          <c:spPr>
            <a:ln>
              <a:solidFill>
                <a:srgbClr val="FB7B22"/>
              </a:solidFill>
            </a:ln>
          </c:spPr>
          <c:marker>
            <c:symbol val="none"/>
          </c:marker>
          <c:cat>
            <c:numRef>
              <c:f>'Pelagiske trålere'!$A$6:$A$28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'Pelagiske trålere'!$C$6:$C$28</c:f>
              <c:numCache>
                <c:formatCode>_(* #,##0.00_);_(* \(#,##0.00\);_(* "-"??_);_(@_)</c:formatCode>
                <c:ptCount val="23"/>
                <c:pt idx="0">
                  <c:v>100</c:v>
                </c:pt>
                <c:pt idx="1">
                  <c:v>86.566309132807532</c:v>
                </c:pt>
                <c:pt idx="2">
                  <c:v>107.274195046209</c:v>
                </c:pt>
                <c:pt idx="3">
                  <c:v>98.233332369521676</c:v>
                </c:pt>
                <c:pt idx="4">
                  <c:v>68.00814088371682</c:v>
                </c:pt>
                <c:pt idx="5">
                  <c:v>78.384550931872781</c:v>
                </c:pt>
                <c:pt idx="6">
                  <c:v>65.750488816656315</c:v>
                </c:pt>
                <c:pt idx="7">
                  <c:v>59.381027997591453</c:v>
                </c:pt>
                <c:pt idx="8">
                  <c:v>53.79448947197131</c:v>
                </c:pt>
                <c:pt idx="9">
                  <c:v>73.955026898717762</c:v>
                </c:pt>
                <c:pt idx="10">
                  <c:v>67.092601171168809</c:v>
                </c:pt>
                <c:pt idx="11">
                  <c:v>36.528445539219234</c:v>
                </c:pt>
                <c:pt idx="12">
                  <c:v>45.335142283945714</c:v>
                </c:pt>
                <c:pt idx="13">
                  <c:v>43.386164381212595</c:v>
                </c:pt>
                <c:pt idx="14">
                  <c:v>58.563927003386887</c:v>
                </c:pt>
                <c:pt idx="15">
                  <c:v>53.227323914254875</c:v>
                </c:pt>
                <c:pt idx="16">
                  <c:v>49.14524296568765</c:v>
                </c:pt>
                <c:pt idx="17">
                  <c:v>58.089048273903629</c:v>
                </c:pt>
                <c:pt idx="18">
                  <c:v>71.881284775973953</c:v>
                </c:pt>
                <c:pt idx="19">
                  <c:v>76.931064607041023</c:v>
                </c:pt>
                <c:pt idx="20">
                  <c:v>68.287143362080798</c:v>
                </c:pt>
                <c:pt idx="21">
                  <c:v>56.527561434669963</c:v>
                </c:pt>
                <c:pt idx="22">
                  <c:v>68.546303303914641</c:v>
                </c:pt>
              </c:numCache>
            </c:numRef>
          </c:val>
          <c:smooth val="0"/>
          <c:extLst>
            <c:ext xmlns:c16="http://schemas.microsoft.com/office/drawing/2014/chart" uri="{C3380CC4-5D6E-409C-BE32-E72D297353CC}">
              <c16:uniqueId val="{00000000-132D-40EC-8662-72593373AC91}"/>
            </c:ext>
          </c:extLst>
        </c:ser>
        <c:dLbls>
          <c:showLegendKey val="0"/>
          <c:showVal val="0"/>
          <c:showCatName val="0"/>
          <c:showSerName val="0"/>
          <c:showPercent val="0"/>
          <c:showBubbleSize val="0"/>
        </c:dLbls>
        <c:marker val="1"/>
        <c:smooth val="0"/>
        <c:axId val="214499496"/>
        <c:axId val="214497144"/>
      </c:lineChart>
      <c:lineChart>
        <c:grouping val="standard"/>
        <c:varyColors val="0"/>
        <c:ser>
          <c:idx val="1"/>
          <c:order val="1"/>
          <c:tx>
            <c:strRef>
              <c:f>'Pelagiske trålere'!$H$4</c:f>
              <c:strCache>
                <c:ptCount val="1"/>
                <c:pt idx="0">
                  <c:v>Antall fartøy i populasjonen</c:v>
                </c:pt>
              </c:strCache>
            </c:strRef>
          </c:tx>
          <c:spPr>
            <a:ln>
              <a:solidFill>
                <a:srgbClr val="23AEB4"/>
              </a:solidFill>
            </a:ln>
          </c:spPr>
          <c:marker>
            <c:symbol val="none"/>
          </c:marker>
          <c:cat>
            <c:numRef>
              <c:f>'Pelagiske trålere'!$A$6:$A$28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'Pelagiske trålere'!$H$6:$H$28</c:f>
              <c:numCache>
                <c:formatCode>General</c:formatCode>
                <c:ptCount val="23"/>
                <c:pt idx="0">
                  <c:v>52</c:v>
                </c:pt>
                <c:pt idx="1">
                  <c:v>41</c:v>
                </c:pt>
                <c:pt idx="2">
                  <c:v>41</c:v>
                </c:pt>
                <c:pt idx="3">
                  <c:v>41</c:v>
                </c:pt>
                <c:pt idx="4">
                  <c:v>30</c:v>
                </c:pt>
                <c:pt idx="5">
                  <c:v>28</c:v>
                </c:pt>
                <c:pt idx="6">
                  <c:v>27</c:v>
                </c:pt>
                <c:pt idx="7">
                  <c:v>25</c:v>
                </c:pt>
                <c:pt idx="8">
                  <c:v>24</c:v>
                </c:pt>
                <c:pt idx="9">
                  <c:v>24</c:v>
                </c:pt>
                <c:pt idx="10">
                  <c:v>27</c:v>
                </c:pt>
                <c:pt idx="11">
                  <c:v>19</c:v>
                </c:pt>
                <c:pt idx="12">
                  <c:v>20</c:v>
                </c:pt>
                <c:pt idx="13">
                  <c:v>17</c:v>
                </c:pt>
                <c:pt idx="14">
                  <c:v>17</c:v>
                </c:pt>
                <c:pt idx="15">
                  <c:v>14</c:v>
                </c:pt>
                <c:pt idx="16">
                  <c:v>15</c:v>
                </c:pt>
                <c:pt idx="17">
                  <c:v>14</c:v>
                </c:pt>
                <c:pt idx="18">
                  <c:v>17</c:v>
                </c:pt>
                <c:pt idx="19">
                  <c:v>18</c:v>
                </c:pt>
                <c:pt idx="20">
                  <c:v>16</c:v>
                </c:pt>
                <c:pt idx="21">
                  <c:v>15</c:v>
                </c:pt>
                <c:pt idx="22">
                  <c:v>17</c:v>
                </c:pt>
              </c:numCache>
            </c:numRef>
          </c:val>
          <c:smooth val="0"/>
          <c:extLst>
            <c:ext xmlns:c16="http://schemas.microsoft.com/office/drawing/2014/chart" uri="{C3380CC4-5D6E-409C-BE32-E72D297353CC}">
              <c16:uniqueId val="{00000001-132D-40EC-8662-72593373AC91}"/>
            </c:ext>
          </c:extLst>
        </c:ser>
        <c:dLbls>
          <c:showLegendKey val="0"/>
          <c:showVal val="0"/>
          <c:showCatName val="0"/>
          <c:showSerName val="0"/>
          <c:showPercent val="0"/>
          <c:showBubbleSize val="0"/>
        </c:dLbls>
        <c:marker val="1"/>
        <c:smooth val="0"/>
        <c:axId val="134422136"/>
        <c:axId val="214496360"/>
      </c:lineChart>
      <c:catAx>
        <c:axId val="214499496"/>
        <c:scaling>
          <c:orientation val="minMax"/>
        </c:scaling>
        <c:delete val="0"/>
        <c:axPos val="b"/>
        <c:numFmt formatCode="General" sourceLinked="0"/>
        <c:majorTickMark val="out"/>
        <c:minorTickMark val="none"/>
        <c:tickLblPos val="nextTo"/>
        <c:txPr>
          <a:bodyPr/>
          <a:lstStyle/>
          <a:p>
            <a:pPr>
              <a:defRPr sz="800"/>
            </a:pPr>
            <a:endParaRPr lang="nb-NO"/>
          </a:p>
        </c:txPr>
        <c:crossAx val="214497144"/>
        <c:crosses val="autoZero"/>
        <c:auto val="1"/>
        <c:lblAlgn val="ctr"/>
        <c:lblOffset val="100"/>
        <c:noMultiLvlLbl val="0"/>
      </c:catAx>
      <c:valAx>
        <c:axId val="214497144"/>
        <c:scaling>
          <c:orientation val="minMax"/>
        </c:scaling>
        <c:delete val="0"/>
        <c:axPos val="l"/>
        <c:majorGridlines/>
        <c:title>
          <c:tx>
            <c:rich>
              <a:bodyPr rot="-5400000" vert="horz"/>
              <a:lstStyle/>
              <a:p>
                <a:pPr>
                  <a:defRPr b="0"/>
                </a:pPr>
                <a:r>
                  <a:rPr lang="en-US" b="0"/>
                  <a:t>Indeks drivstofforbruk</a:t>
                </a:r>
              </a:p>
            </c:rich>
          </c:tx>
          <c:overlay val="0"/>
        </c:title>
        <c:numFmt formatCode="0" sourceLinked="0"/>
        <c:majorTickMark val="out"/>
        <c:minorTickMark val="none"/>
        <c:tickLblPos val="nextTo"/>
        <c:txPr>
          <a:bodyPr/>
          <a:lstStyle/>
          <a:p>
            <a:pPr>
              <a:defRPr sz="900"/>
            </a:pPr>
            <a:endParaRPr lang="nb-NO"/>
          </a:p>
        </c:txPr>
        <c:crossAx val="214499496"/>
        <c:crosses val="autoZero"/>
        <c:crossBetween val="between"/>
      </c:valAx>
      <c:valAx>
        <c:axId val="214496360"/>
        <c:scaling>
          <c:orientation val="minMax"/>
          <c:max val="120"/>
          <c:min val="0"/>
        </c:scaling>
        <c:delete val="0"/>
        <c:axPos val="r"/>
        <c:title>
          <c:tx>
            <c:rich>
              <a:bodyPr rot="-5400000" vert="horz"/>
              <a:lstStyle/>
              <a:p>
                <a:pPr>
                  <a:defRPr b="0"/>
                </a:pPr>
                <a:r>
                  <a:rPr lang="en-US" b="0"/>
                  <a:t>Antall fartøy</a:t>
                </a:r>
              </a:p>
            </c:rich>
          </c:tx>
          <c:overlay val="0"/>
        </c:title>
        <c:numFmt formatCode="General" sourceLinked="1"/>
        <c:majorTickMark val="out"/>
        <c:minorTickMark val="none"/>
        <c:tickLblPos val="nextTo"/>
        <c:txPr>
          <a:bodyPr/>
          <a:lstStyle/>
          <a:p>
            <a:pPr>
              <a:defRPr sz="900"/>
            </a:pPr>
            <a:endParaRPr lang="nb-NO"/>
          </a:p>
        </c:txPr>
        <c:crossAx val="134422136"/>
        <c:crosses val="max"/>
        <c:crossBetween val="between"/>
      </c:valAx>
      <c:catAx>
        <c:axId val="134422136"/>
        <c:scaling>
          <c:orientation val="minMax"/>
        </c:scaling>
        <c:delete val="1"/>
        <c:axPos val="b"/>
        <c:numFmt formatCode="General" sourceLinked="1"/>
        <c:majorTickMark val="out"/>
        <c:minorTickMark val="none"/>
        <c:tickLblPos val="none"/>
        <c:crossAx val="214496360"/>
        <c:crosses val="autoZero"/>
        <c:auto val="1"/>
        <c:lblAlgn val="ctr"/>
        <c:lblOffset val="100"/>
        <c:noMultiLvlLbl val="0"/>
      </c:catAx>
    </c:plotArea>
    <c:legend>
      <c:legendPos val="b"/>
      <c:layout>
        <c:manualLayout>
          <c:xMode val="edge"/>
          <c:yMode val="edge"/>
          <c:x val="8.7521455166941348E-2"/>
          <c:y val="0.89260017013108817"/>
          <c:w val="0.87790576009079946"/>
          <c:h val="6.6260973253017011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nb-NO"/>
    </a:p>
  </c:txPr>
  <c:printSettings>
    <c:headerFooter/>
    <c:pageMargins b="0.78740157499999996" l="0.70000000000000062" r="0.70000000000000062" t="0.7874015749999999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nb-NO" sz="800"/>
              <a:t>2015=100</a:t>
            </a:r>
          </a:p>
        </c:rich>
      </c:tx>
      <c:layout>
        <c:manualLayout>
          <c:xMode val="edge"/>
          <c:yMode val="edge"/>
          <c:x val="0.14162339009949337"/>
          <c:y val="0.94279262183639789"/>
        </c:manualLayout>
      </c:layout>
      <c:overlay val="0"/>
    </c:title>
    <c:autoTitleDeleted val="0"/>
    <c:plotArea>
      <c:layout>
        <c:manualLayout>
          <c:layoutTarget val="inner"/>
          <c:xMode val="edge"/>
          <c:yMode val="edge"/>
          <c:x val="0.14109219046581137"/>
          <c:y val="4.4858665394098482E-2"/>
          <c:w val="0.73169768138844338"/>
          <c:h val="0.76530231304168561"/>
        </c:manualLayout>
      </c:layout>
      <c:lineChart>
        <c:grouping val="standard"/>
        <c:varyColors val="0"/>
        <c:ser>
          <c:idx val="0"/>
          <c:order val="0"/>
          <c:tx>
            <c:strRef>
              <c:f>'Havgående krabbefartøy'!$C$4</c:f>
              <c:strCache>
                <c:ptCount val="1"/>
                <c:pt idx="0">
                  <c:v>Indeks drivstofforbruk</c:v>
                </c:pt>
              </c:strCache>
            </c:strRef>
          </c:tx>
          <c:spPr>
            <a:ln>
              <a:solidFill>
                <a:srgbClr val="FB7B22"/>
              </a:solidFill>
            </a:ln>
          </c:spPr>
          <c:marker>
            <c:symbol val="none"/>
          </c:marker>
          <c:cat>
            <c:numRef>
              <c:f>'Havgående krabbefartøy'!$A$6:$A$14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'Havgående krabbefartøy'!$C$6:$C$14</c:f>
              <c:numCache>
                <c:formatCode>_(* #,##0.00_);_(* \(#,##0.00\);_(* "-"??_);_(@_)</c:formatCode>
                <c:ptCount val="9"/>
                <c:pt idx="0">
                  <c:v>100</c:v>
                </c:pt>
                <c:pt idx="1">
                  <c:v>119.10633416817922</c:v>
                </c:pt>
                <c:pt idx="2">
                  <c:v>138.8510070068906</c:v>
                </c:pt>
                <c:pt idx="3">
                  <c:v>116.74274424780108</c:v>
                </c:pt>
                <c:pt idx="4">
                  <c:v>118.26431606093035</c:v>
                </c:pt>
                <c:pt idx="5">
                  <c:v>94.371646944644056</c:v>
                </c:pt>
                <c:pt idx="6">
                  <c:v>97.064679096594304</c:v>
                </c:pt>
                <c:pt idx="7">
                  <c:v>156.56191635204192</c:v>
                </c:pt>
                <c:pt idx="8">
                  <c:v>173.64820383530693</c:v>
                </c:pt>
              </c:numCache>
            </c:numRef>
          </c:val>
          <c:smooth val="0"/>
          <c:extLst>
            <c:ext xmlns:c16="http://schemas.microsoft.com/office/drawing/2014/chart" uri="{C3380CC4-5D6E-409C-BE32-E72D297353CC}">
              <c16:uniqueId val="{00000000-50C9-4F5A-9D3B-11AD2C883878}"/>
            </c:ext>
          </c:extLst>
        </c:ser>
        <c:dLbls>
          <c:showLegendKey val="0"/>
          <c:showVal val="0"/>
          <c:showCatName val="0"/>
          <c:showSerName val="0"/>
          <c:showPercent val="0"/>
          <c:showBubbleSize val="0"/>
        </c:dLbls>
        <c:marker val="1"/>
        <c:smooth val="0"/>
        <c:axId val="214499496"/>
        <c:axId val="214497144"/>
      </c:lineChart>
      <c:lineChart>
        <c:grouping val="standard"/>
        <c:varyColors val="0"/>
        <c:ser>
          <c:idx val="1"/>
          <c:order val="1"/>
          <c:tx>
            <c:strRef>
              <c:f>'Havgående krabbefartøy'!$H$4</c:f>
              <c:strCache>
                <c:ptCount val="1"/>
                <c:pt idx="0">
                  <c:v>Antall fartøy i populasjonen</c:v>
                </c:pt>
              </c:strCache>
            </c:strRef>
          </c:tx>
          <c:spPr>
            <a:ln>
              <a:solidFill>
                <a:srgbClr val="23AEB4"/>
              </a:solidFill>
            </a:ln>
          </c:spPr>
          <c:marker>
            <c:symbol val="none"/>
          </c:marker>
          <c:cat>
            <c:numRef>
              <c:f>'Havgående krabbefartøy'!$A$6:$A$14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'Havgående krabbefartøy'!$H$6:$H$14</c:f>
              <c:numCache>
                <c:formatCode>General</c:formatCode>
                <c:ptCount val="9"/>
                <c:pt idx="0">
                  <c:v>6</c:v>
                </c:pt>
                <c:pt idx="1">
                  <c:v>7</c:v>
                </c:pt>
                <c:pt idx="2">
                  <c:v>9</c:v>
                </c:pt>
                <c:pt idx="3">
                  <c:v>7</c:v>
                </c:pt>
                <c:pt idx="4">
                  <c:v>7</c:v>
                </c:pt>
                <c:pt idx="5">
                  <c:v>7</c:v>
                </c:pt>
                <c:pt idx="6">
                  <c:v>8</c:v>
                </c:pt>
                <c:pt idx="7">
                  <c:v>12</c:v>
                </c:pt>
                <c:pt idx="8">
                  <c:v>15</c:v>
                </c:pt>
              </c:numCache>
            </c:numRef>
          </c:val>
          <c:smooth val="0"/>
          <c:extLst>
            <c:ext xmlns:c16="http://schemas.microsoft.com/office/drawing/2014/chart" uri="{C3380CC4-5D6E-409C-BE32-E72D297353CC}">
              <c16:uniqueId val="{00000001-50C9-4F5A-9D3B-11AD2C883878}"/>
            </c:ext>
          </c:extLst>
        </c:ser>
        <c:dLbls>
          <c:showLegendKey val="0"/>
          <c:showVal val="0"/>
          <c:showCatName val="0"/>
          <c:showSerName val="0"/>
          <c:showPercent val="0"/>
          <c:showBubbleSize val="0"/>
        </c:dLbls>
        <c:marker val="1"/>
        <c:smooth val="0"/>
        <c:axId val="134422136"/>
        <c:axId val="214496360"/>
      </c:lineChart>
      <c:catAx>
        <c:axId val="214499496"/>
        <c:scaling>
          <c:orientation val="minMax"/>
        </c:scaling>
        <c:delete val="0"/>
        <c:axPos val="b"/>
        <c:numFmt formatCode="General" sourceLinked="0"/>
        <c:majorTickMark val="out"/>
        <c:minorTickMark val="none"/>
        <c:tickLblPos val="nextTo"/>
        <c:txPr>
          <a:bodyPr/>
          <a:lstStyle/>
          <a:p>
            <a:pPr>
              <a:defRPr sz="900"/>
            </a:pPr>
            <a:endParaRPr lang="nb-NO"/>
          </a:p>
        </c:txPr>
        <c:crossAx val="214497144"/>
        <c:crosses val="autoZero"/>
        <c:auto val="1"/>
        <c:lblAlgn val="ctr"/>
        <c:lblOffset val="100"/>
        <c:noMultiLvlLbl val="0"/>
      </c:catAx>
      <c:valAx>
        <c:axId val="214497144"/>
        <c:scaling>
          <c:orientation val="minMax"/>
        </c:scaling>
        <c:delete val="0"/>
        <c:axPos val="l"/>
        <c:majorGridlines/>
        <c:title>
          <c:tx>
            <c:rich>
              <a:bodyPr rot="-5400000" vert="horz"/>
              <a:lstStyle/>
              <a:p>
                <a:pPr>
                  <a:defRPr b="0"/>
                </a:pPr>
                <a:r>
                  <a:rPr lang="en-US" b="0"/>
                  <a:t>Indeks drivstofforbruk</a:t>
                </a:r>
              </a:p>
            </c:rich>
          </c:tx>
          <c:overlay val="0"/>
        </c:title>
        <c:numFmt formatCode="0" sourceLinked="0"/>
        <c:majorTickMark val="out"/>
        <c:minorTickMark val="none"/>
        <c:tickLblPos val="nextTo"/>
        <c:txPr>
          <a:bodyPr/>
          <a:lstStyle/>
          <a:p>
            <a:pPr>
              <a:defRPr sz="900"/>
            </a:pPr>
            <a:endParaRPr lang="nb-NO"/>
          </a:p>
        </c:txPr>
        <c:crossAx val="214499496"/>
        <c:crosses val="autoZero"/>
        <c:crossBetween val="between"/>
      </c:valAx>
      <c:valAx>
        <c:axId val="214496360"/>
        <c:scaling>
          <c:orientation val="minMax"/>
          <c:max val="20"/>
          <c:min val="0"/>
        </c:scaling>
        <c:delete val="0"/>
        <c:axPos val="r"/>
        <c:title>
          <c:tx>
            <c:rich>
              <a:bodyPr rot="-5400000" vert="horz"/>
              <a:lstStyle/>
              <a:p>
                <a:pPr>
                  <a:defRPr b="0"/>
                </a:pPr>
                <a:r>
                  <a:rPr lang="en-US" b="0"/>
                  <a:t>Antall fartøy</a:t>
                </a:r>
              </a:p>
            </c:rich>
          </c:tx>
          <c:overlay val="0"/>
        </c:title>
        <c:numFmt formatCode="General" sourceLinked="1"/>
        <c:majorTickMark val="out"/>
        <c:minorTickMark val="none"/>
        <c:tickLblPos val="nextTo"/>
        <c:txPr>
          <a:bodyPr/>
          <a:lstStyle/>
          <a:p>
            <a:pPr>
              <a:defRPr sz="900"/>
            </a:pPr>
            <a:endParaRPr lang="nb-NO"/>
          </a:p>
        </c:txPr>
        <c:crossAx val="134422136"/>
        <c:crosses val="max"/>
        <c:crossBetween val="between"/>
      </c:valAx>
      <c:catAx>
        <c:axId val="134422136"/>
        <c:scaling>
          <c:orientation val="minMax"/>
        </c:scaling>
        <c:delete val="1"/>
        <c:axPos val="b"/>
        <c:numFmt formatCode="General" sourceLinked="1"/>
        <c:majorTickMark val="out"/>
        <c:minorTickMark val="none"/>
        <c:tickLblPos val="none"/>
        <c:crossAx val="214496360"/>
        <c:crosses val="autoZero"/>
        <c:auto val="1"/>
        <c:lblAlgn val="ctr"/>
        <c:lblOffset val="100"/>
        <c:noMultiLvlLbl val="0"/>
      </c:catAx>
    </c:plotArea>
    <c:legend>
      <c:legendPos val="b"/>
      <c:layout>
        <c:manualLayout>
          <c:xMode val="edge"/>
          <c:yMode val="edge"/>
          <c:x val="9.2172617957639036E-2"/>
          <c:y val="0.89629361426774556"/>
          <c:w val="0.87790576009079946"/>
          <c:h val="6.6260973253017011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nb-NO"/>
    </a:p>
  </c:tx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0</xdr:colOff>
      <xdr:row>52</xdr:row>
      <xdr:rowOff>0</xdr:rowOff>
    </xdr:to>
    <xdr:graphicFrame macro="">
      <xdr:nvGraphicFramePr>
        <xdr:cNvPr id="2" name="Diagram 1">
          <a:extLst>
            <a:ext uri="{FF2B5EF4-FFF2-40B4-BE49-F238E27FC236}">
              <a16:creationId xmlns:a16="http://schemas.microsoft.com/office/drawing/2014/main" id="{CB6F2374-E434-4B1B-846D-868351EE06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xdr:rowOff>
    </xdr:from>
    <xdr:to>
      <xdr:col>7</xdr:col>
      <xdr:colOff>0</xdr:colOff>
      <xdr:row>52</xdr:row>
      <xdr:rowOff>1</xdr:rowOff>
    </xdr:to>
    <xdr:graphicFrame macro="">
      <xdr:nvGraphicFramePr>
        <xdr:cNvPr id="3" name="Diagram 2">
          <a:extLst>
            <a:ext uri="{FF2B5EF4-FFF2-40B4-BE49-F238E27FC236}">
              <a16:creationId xmlns:a16="http://schemas.microsoft.com/office/drawing/2014/main" id="{B387E74C-3EB0-43FB-BE4D-0671BA5F4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1</xdr:rowOff>
    </xdr:from>
    <xdr:to>
      <xdr:col>7</xdr:col>
      <xdr:colOff>0</xdr:colOff>
      <xdr:row>52</xdr:row>
      <xdr:rowOff>1</xdr:rowOff>
    </xdr:to>
    <xdr:graphicFrame macro="">
      <xdr:nvGraphicFramePr>
        <xdr:cNvPr id="4" name="Diagram 3">
          <a:extLst>
            <a:ext uri="{FF2B5EF4-FFF2-40B4-BE49-F238E27FC236}">
              <a16:creationId xmlns:a16="http://schemas.microsoft.com/office/drawing/2014/main" id="{03A2748A-BF64-48BF-94EC-79FA8803C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0</xdr:colOff>
      <xdr:row>52</xdr:row>
      <xdr:rowOff>0</xdr:rowOff>
    </xdr:to>
    <xdr:graphicFrame macro="">
      <xdr:nvGraphicFramePr>
        <xdr:cNvPr id="2" name="Diagram 1">
          <a:extLst>
            <a:ext uri="{FF2B5EF4-FFF2-40B4-BE49-F238E27FC236}">
              <a16:creationId xmlns:a16="http://schemas.microsoft.com/office/drawing/2014/main" id="{04BC5C60-9B70-414E-876D-755E6CF7D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0</xdr:colOff>
      <xdr:row>52</xdr:row>
      <xdr:rowOff>0</xdr:rowOff>
    </xdr:to>
    <xdr:graphicFrame macro="">
      <xdr:nvGraphicFramePr>
        <xdr:cNvPr id="3" name="Diagram 2">
          <a:extLst>
            <a:ext uri="{FF2B5EF4-FFF2-40B4-BE49-F238E27FC236}">
              <a16:creationId xmlns:a16="http://schemas.microsoft.com/office/drawing/2014/main" id="{1E17BB38-0627-440C-81D6-A3E9590FD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33</xdr:row>
      <xdr:rowOff>190499</xdr:rowOff>
    </xdr:from>
    <xdr:to>
      <xdr:col>7</xdr:col>
      <xdr:colOff>0</xdr:colOff>
      <xdr:row>52</xdr:row>
      <xdr:rowOff>180974</xdr:rowOff>
    </xdr:to>
    <xdr:graphicFrame macro="">
      <xdr:nvGraphicFramePr>
        <xdr:cNvPr id="4" name="Diagram 3">
          <a:extLst>
            <a:ext uri="{FF2B5EF4-FFF2-40B4-BE49-F238E27FC236}">
              <a16:creationId xmlns:a16="http://schemas.microsoft.com/office/drawing/2014/main" id="{F8BBABF1-B977-4B07-B0BF-3DA52A7E7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33</xdr:row>
      <xdr:rowOff>180974</xdr:rowOff>
    </xdr:from>
    <xdr:to>
      <xdr:col>7</xdr:col>
      <xdr:colOff>0</xdr:colOff>
      <xdr:row>52</xdr:row>
      <xdr:rowOff>180974</xdr:rowOff>
    </xdr:to>
    <xdr:graphicFrame macro="">
      <xdr:nvGraphicFramePr>
        <xdr:cNvPr id="3" name="Diagram 2">
          <a:extLst>
            <a:ext uri="{FF2B5EF4-FFF2-40B4-BE49-F238E27FC236}">
              <a16:creationId xmlns:a16="http://schemas.microsoft.com/office/drawing/2014/main" id="{879B1107-547C-420A-A19D-CE6EA2552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33</xdr:row>
      <xdr:rowOff>180974</xdr:rowOff>
    </xdr:from>
    <xdr:to>
      <xdr:col>7</xdr:col>
      <xdr:colOff>0</xdr:colOff>
      <xdr:row>52</xdr:row>
      <xdr:rowOff>180974</xdr:rowOff>
    </xdr:to>
    <xdr:graphicFrame macro="">
      <xdr:nvGraphicFramePr>
        <xdr:cNvPr id="3" name="Diagram 2">
          <a:extLst>
            <a:ext uri="{FF2B5EF4-FFF2-40B4-BE49-F238E27FC236}">
              <a16:creationId xmlns:a16="http://schemas.microsoft.com/office/drawing/2014/main" id="{34BC2452-361B-4545-AB1B-BA6BA80A5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0</xdr:colOff>
      <xdr:row>39</xdr:row>
      <xdr:rowOff>0</xdr:rowOff>
    </xdr:to>
    <xdr:graphicFrame macro="">
      <xdr:nvGraphicFramePr>
        <xdr:cNvPr id="2" name="Diagram 1">
          <a:extLst>
            <a:ext uri="{FF2B5EF4-FFF2-40B4-BE49-F238E27FC236}">
              <a16:creationId xmlns:a16="http://schemas.microsoft.com/office/drawing/2014/main" id="{1B136588-6F4E-4C05-BC6D-7DBC251D9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9E49-4FBD-4243-8F51-24FDB1DB0CD7}">
  <dimension ref="A1:U44"/>
  <sheetViews>
    <sheetView tabSelected="1" workbookViewId="0">
      <selection sqref="A1:G1"/>
    </sheetView>
  </sheetViews>
  <sheetFormatPr baseColWidth="10" defaultRowHeight="15" x14ac:dyDescent="0.25"/>
  <cols>
    <col min="1" max="1" width="30.85546875" customWidth="1"/>
    <col min="2" max="7" width="13.28515625" customWidth="1"/>
  </cols>
  <sheetData>
    <row r="1" spans="1:21" ht="37.5" customHeight="1" x14ac:dyDescent="0.3">
      <c r="A1" s="33" t="s">
        <v>15</v>
      </c>
      <c r="B1" s="34"/>
      <c r="C1" s="34"/>
      <c r="D1" s="34"/>
      <c r="E1" s="34"/>
      <c r="F1" s="34"/>
      <c r="G1" s="34"/>
      <c r="H1" s="5"/>
      <c r="I1" s="5"/>
      <c r="J1" s="5"/>
      <c r="K1" s="5"/>
      <c r="L1" s="5"/>
      <c r="M1" s="5"/>
      <c r="N1" s="5"/>
      <c r="O1" s="5"/>
      <c r="P1" s="5"/>
      <c r="Q1" s="5"/>
      <c r="R1" s="5"/>
      <c r="S1" s="5"/>
      <c r="T1" s="5"/>
      <c r="U1" s="5"/>
    </row>
    <row r="3" spans="1:21" ht="108.75" customHeight="1" x14ac:dyDescent="0.25">
      <c r="A3" s="32" t="s">
        <v>46</v>
      </c>
      <c r="B3" s="32"/>
      <c r="C3" s="32"/>
      <c r="D3" s="32"/>
      <c r="E3" s="32"/>
      <c r="F3" s="32"/>
      <c r="G3" s="32"/>
    </row>
    <row r="4" spans="1:21" ht="15" customHeight="1" x14ac:dyDescent="0.25">
      <c r="A4" s="7"/>
      <c r="B4" s="7"/>
      <c r="C4" s="7"/>
      <c r="D4" s="7"/>
      <c r="E4" s="7"/>
      <c r="F4" s="7"/>
      <c r="G4" s="7"/>
    </row>
    <row r="5" spans="1:21" ht="108.75" customHeight="1" x14ac:dyDescent="0.25">
      <c r="A5" s="32" t="s">
        <v>47</v>
      </c>
      <c r="B5" s="35"/>
      <c r="C5" s="35"/>
      <c r="D5" s="35"/>
      <c r="E5" s="35"/>
      <c r="F5" s="35"/>
      <c r="G5" s="35"/>
    </row>
    <row r="7" spans="1:21" x14ac:dyDescent="0.25">
      <c r="A7" s="6" t="s">
        <v>9</v>
      </c>
    </row>
    <row r="8" spans="1:21" ht="78.75" customHeight="1" x14ac:dyDescent="0.25">
      <c r="A8" s="36" t="s">
        <v>48</v>
      </c>
      <c r="B8" s="37"/>
      <c r="C8" s="37"/>
      <c r="D8" s="37"/>
      <c r="E8" s="37"/>
      <c r="F8" s="37"/>
      <c r="G8" s="37"/>
    </row>
    <row r="10" spans="1:21" x14ac:dyDescent="0.25">
      <c r="A10" s="6" t="s">
        <v>8</v>
      </c>
    </row>
    <row r="11" spans="1:21" ht="37.5" customHeight="1" x14ac:dyDescent="0.25">
      <c r="A11" s="22" t="s">
        <v>10</v>
      </c>
      <c r="B11" s="38" t="s">
        <v>25</v>
      </c>
      <c r="C11" s="38"/>
      <c r="D11" s="38"/>
      <c r="E11" s="38"/>
      <c r="F11" s="38"/>
      <c r="G11" s="38"/>
    </row>
    <row r="12" spans="1:21" ht="33.75" customHeight="1" x14ac:dyDescent="0.25">
      <c r="A12" s="22" t="s">
        <v>26</v>
      </c>
      <c r="B12" s="41" t="s">
        <v>14</v>
      </c>
      <c r="C12" s="41"/>
      <c r="D12" s="41"/>
      <c r="E12" s="41"/>
      <c r="F12" s="41"/>
      <c r="G12" s="41"/>
    </row>
    <row r="13" spans="1:21" ht="30" x14ac:dyDescent="0.25">
      <c r="A13" s="23" t="s">
        <v>43</v>
      </c>
      <c r="B13" s="39" t="s">
        <v>45</v>
      </c>
      <c r="C13" s="39"/>
      <c r="D13" s="39"/>
      <c r="E13" s="39"/>
      <c r="F13" s="39"/>
      <c r="G13" s="39"/>
    </row>
    <row r="14" spans="1:21" ht="30" x14ac:dyDescent="0.25">
      <c r="A14" s="23" t="s">
        <v>11</v>
      </c>
      <c r="B14" s="40" t="s">
        <v>13</v>
      </c>
      <c r="C14" s="40"/>
      <c r="D14" s="40"/>
      <c r="E14" s="40"/>
      <c r="F14" s="40"/>
      <c r="G14" s="40"/>
    </row>
    <row r="15" spans="1:21" ht="63.75" customHeight="1" x14ac:dyDescent="0.25">
      <c r="A15" s="22" t="s">
        <v>12</v>
      </c>
      <c r="B15" s="39" t="s">
        <v>17</v>
      </c>
      <c r="C15" s="39"/>
      <c r="D15" s="39"/>
      <c r="E15" s="39"/>
      <c r="F15" s="39"/>
      <c r="G15" s="39"/>
    </row>
    <row r="16" spans="1:21" ht="30" customHeight="1" x14ac:dyDescent="0.25">
      <c r="A16" s="31" t="s">
        <v>27</v>
      </c>
      <c r="B16" s="32" t="s">
        <v>49</v>
      </c>
      <c r="C16" s="32"/>
      <c r="D16" s="32"/>
      <c r="E16" s="32"/>
      <c r="F16" s="32"/>
      <c r="G16" s="32"/>
    </row>
    <row r="17" spans="1:7" x14ac:dyDescent="0.25">
      <c r="A17" s="31"/>
      <c r="B17" s="32"/>
      <c r="C17" s="32"/>
      <c r="D17" s="32"/>
      <c r="E17" s="32"/>
      <c r="F17" s="32"/>
      <c r="G17" s="32"/>
    </row>
    <row r="18" spans="1:7" x14ac:dyDescent="0.25">
      <c r="A18" s="31"/>
      <c r="B18" s="32"/>
      <c r="C18" s="32"/>
      <c r="D18" s="32"/>
      <c r="E18" s="32"/>
      <c r="F18" s="32"/>
      <c r="G18" s="32"/>
    </row>
    <row r="19" spans="1:7" ht="15" customHeight="1" x14ac:dyDescent="0.25">
      <c r="A19" s="31"/>
      <c r="B19" s="32"/>
      <c r="C19" s="32"/>
      <c r="D19" s="32"/>
      <c r="E19" s="32"/>
      <c r="F19" s="32"/>
      <c r="G19" s="32"/>
    </row>
    <row r="20" spans="1:7" x14ac:dyDescent="0.25">
      <c r="A20" s="31"/>
      <c r="B20" s="32"/>
      <c r="C20" s="32"/>
      <c r="D20" s="32"/>
      <c r="E20" s="32"/>
      <c r="F20" s="32"/>
      <c r="G20" s="32"/>
    </row>
    <row r="21" spans="1:7" x14ac:dyDescent="0.25">
      <c r="A21" s="31"/>
      <c r="B21" s="32"/>
      <c r="C21" s="32"/>
      <c r="D21" s="32"/>
      <c r="E21" s="32"/>
      <c r="F21" s="32"/>
      <c r="G21" s="32"/>
    </row>
    <row r="22" spans="1:7" x14ac:dyDescent="0.25">
      <c r="A22" s="31"/>
      <c r="B22" s="32"/>
      <c r="C22" s="32"/>
      <c r="D22" s="32"/>
      <c r="E22" s="32"/>
      <c r="F22" s="32"/>
      <c r="G22" s="32"/>
    </row>
    <row r="23" spans="1:7" x14ac:dyDescent="0.25">
      <c r="A23" s="31"/>
      <c r="B23" s="32"/>
      <c r="C23" s="32"/>
      <c r="D23" s="32"/>
      <c r="E23" s="32"/>
      <c r="F23" s="32"/>
      <c r="G23" s="32"/>
    </row>
    <row r="24" spans="1:7" x14ac:dyDescent="0.25">
      <c r="A24" s="31"/>
      <c r="B24" s="32"/>
      <c r="C24" s="32"/>
      <c r="D24" s="32"/>
      <c r="E24" s="32"/>
      <c r="F24" s="32"/>
      <c r="G24" s="32"/>
    </row>
    <row r="25" spans="1:7" x14ac:dyDescent="0.25">
      <c r="A25" s="31"/>
      <c r="B25" s="32"/>
      <c r="C25" s="32"/>
      <c r="D25" s="32"/>
      <c r="E25" s="32"/>
      <c r="F25" s="32"/>
      <c r="G25" s="32"/>
    </row>
    <row r="26" spans="1:7" x14ac:dyDescent="0.25">
      <c r="A26" s="31"/>
      <c r="B26" s="32"/>
      <c r="C26" s="32"/>
      <c r="D26" s="32"/>
      <c r="E26" s="32"/>
      <c r="F26" s="32"/>
      <c r="G26" s="32"/>
    </row>
    <row r="27" spans="1:7" x14ac:dyDescent="0.25">
      <c r="A27" s="31"/>
      <c r="B27" s="32"/>
      <c r="C27" s="32"/>
      <c r="D27" s="32"/>
      <c r="E27" s="32"/>
      <c r="F27" s="32"/>
      <c r="G27" s="32"/>
    </row>
    <row r="28" spans="1:7" x14ac:dyDescent="0.25">
      <c r="A28" s="31"/>
      <c r="B28" s="32"/>
      <c r="C28" s="32"/>
      <c r="D28" s="32"/>
      <c r="E28" s="32"/>
      <c r="F28" s="32"/>
      <c r="G28" s="32"/>
    </row>
    <row r="29" spans="1:7" x14ac:dyDescent="0.25">
      <c r="A29" s="31"/>
      <c r="B29" s="32"/>
      <c r="C29" s="32"/>
      <c r="D29" s="32"/>
      <c r="E29" s="32"/>
      <c r="F29" s="32"/>
      <c r="G29" s="32"/>
    </row>
    <row r="30" spans="1:7" x14ac:dyDescent="0.25">
      <c r="A30" s="31"/>
      <c r="B30" s="32"/>
      <c r="C30" s="32"/>
      <c r="D30" s="32"/>
      <c r="E30" s="32"/>
      <c r="F30" s="32"/>
      <c r="G30" s="32"/>
    </row>
    <row r="31" spans="1:7" x14ac:dyDescent="0.25">
      <c r="A31" s="31"/>
      <c r="B31" s="32"/>
      <c r="C31" s="32"/>
      <c r="D31" s="32"/>
      <c r="E31" s="32"/>
      <c r="F31" s="32"/>
      <c r="G31" s="32"/>
    </row>
    <row r="32" spans="1:7" x14ac:dyDescent="0.25">
      <c r="A32" s="31"/>
      <c r="B32" s="32"/>
      <c r="C32" s="32"/>
      <c r="D32" s="32"/>
      <c r="E32" s="32"/>
      <c r="F32" s="32"/>
      <c r="G32" s="32"/>
    </row>
    <row r="33" spans="1:7" x14ac:dyDescent="0.25">
      <c r="A33" s="31"/>
      <c r="B33" s="32"/>
      <c r="C33" s="32"/>
      <c r="D33" s="32"/>
      <c r="E33" s="32"/>
      <c r="F33" s="32"/>
      <c r="G33" s="32"/>
    </row>
    <row r="34" spans="1:7" x14ac:dyDescent="0.25">
      <c r="A34" s="31"/>
      <c r="B34" s="32"/>
      <c r="C34" s="32"/>
      <c r="D34" s="32"/>
      <c r="E34" s="32"/>
      <c r="F34" s="32"/>
      <c r="G34" s="32"/>
    </row>
    <row r="35" spans="1:7" x14ac:dyDescent="0.25">
      <c r="A35" s="31"/>
      <c r="B35" s="32"/>
      <c r="C35" s="32"/>
      <c r="D35" s="32"/>
      <c r="E35" s="32"/>
      <c r="F35" s="32"/>
      <c r="G35" s="32"/>
    </row>
    <row r="36" spans="1:7" x14ac:dyDescent="0.25">
      <c r="A36" s="31"/>
      <c r="B36" s="32"/>
      <c r="C36" s="32"/>
      <c r="D36" s="32"/>
      <c r="E36" s="32"/>
      <c r="F36" s="32"/>
      <c r="G36" s="32"/>
    </row>
    <row r="37" spans="1:7" x14ac:dyDescent="0.25">
      <c r="A37" s="31"/>
      <c r="B37" s="32"/>
      <c r="C37" s="32"/>
      <c r="D37" s="32"/>
      <c r="E37" s="32"/>
      <c r="F37" s="32"/>
      <c r="G37" s="32"/>
    </row>
    <row r="38" spans="1:7" x14ac:dyDescent="0.25">
      <c r="A38" s="31"/>
      <c r="B38" s="32"/>
      <c r="C38" s="32"/>
      <c r="D38" s="32"/>
      <c r="E38" s="32"/>
      <c r="F38" s="32"/>
      <c r="G38" s="32"/>
    </row>
    <row r="39" spans="1:7" x14ac:dyDescent="0.25">
      <c r="A39" s="31"/>
      <c r="B39" s="32"/>
      <c r="C39" s="32"/>
      <c r="D39" s="32"/>
      <c r="E39" s="32"/>
      <c r="F39" s="32"/>
      <c r="G39" s="32"/>
    </row>
    <row r="40" spans="1:7" x14ac:dyDescent="0.25">
      <c r="A40" s="31"/>
      <c r="B40" s="32"/>
      <c r="C40" s="32"/>
      <c r="D40" s="32"/>
      <c r="E40" s="32"/>
      <c r="F40" s="32"/>
      <c r="G40" s="32"/>
    </row>
    <row r="41" spans="1:7" x14ac:dyDescent="0.25">
      <c r="A41" s="31"/>
      <c r="B41" s="32"/>
      <c r="C41" s="32"/>
      <c r="D41" s="32"/>
      <c r="E41" s="32"/>
      <c r="F41" s="32"/>
      <c r="G41" s="32"/>
    </row>
    <row r="42" spans="1:7" x14ac:dyDescent="0.25">
      <c r="A42" s="31"/>
      <c r="B42" s="32"/>
      <c r="C42" s="32"/>
      <c r="D42" s="32"/>
      <c r="E42" s="32"/>
      <c r="F42" s="32"/>
      <c r="G42" s="32"/>
    </row>
    <row r="43" spans="1:7" x14ac:dyDescent="0.25">
      <c r="A43" s="31"/>
      <c r="B43" s="32"/>
      <c r="C43" s="32"/>
      <c r="D43" s="32"/>
      <c r="E43" s="32"/>
      <c r="F43" s="32"/>
      <c r="G43" s="32"/>
    </row>
    <row r="44" spans="1:7" x14ac:dyDescent="0.25">
      <c r="A44" s="31"/>
      <c r="B44" s="32"/>
      <c r="C44" s="32"/>
      <c r="D44" s="32"/>
      <c r="E44" s="32"/>
      <c r="F44" s="32"/>
      <c r="G44" s="32"/>
    </row>
  </sheetData>
  <mergeCells count="11">
    <mergeCell ref="A16:A44"/>
    <mergeCell ref="B16:G44"/>
    <mergeCell ref="A3:G3"/>
    <mergeCell ref="A1:G1"/>
    <mergeCell ref="A5:G5"/>
    <mergeCell ref="A8:G8"/>
    <mergeCell ref="B11:G11"/>
    <mergeCell ref="B13:G13"/>
    <mergeCell ref="B14:G14"/>
    <mergeCell ref="B15:G15"/>
    <mergeCell ref="B12:G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2F21-D0C2-4F15-98D6-46B74333EB00}">
  <dimension ref="A1:U33"/>
  <sheetViews>
    <sheetView workbookViewId="0">
      <selection sqref="A1:G1"/>
    </sheetView>
  </sheetViews>
  <sheetFormatPr baseColWidth="10" defaultRowHeight="14.25" x14ac:dyDescent="0.2"/>
  <cols>
    <col min="1" max="1" width="11.42578125" style="1"/>
    <col min="2" max="5" width="18.5703125" style="1" customWidth="1"/>
    <col min="6" max="6" width="14.28515625" style="1" customWidth="1"/>
    <col min="7" max="7" width="15.7109375" style="1" customWidth="1"/>
    <col min="8" max="16384" width="11.42578125" style="1"/>
  </cols>
  <sheetData>
    <row r="1" spans="1:21" ht="37.5" customHeight="1" x14ac:dyDescent="0.3">
      <c r="A1" s="42" t="s">
        <v>50</v>
      </c>
      <c r="B1" s="43"/>
      <c r="C1" s="43"/>
      <c r="D1" s="43"/>
      <c r="E1" s="43"/>
      <c r="F1" s="43"/>
      <c r="G1" s="43"/>
      <c r="H1" s="5"/>
      <c r="I1" s="5"/>
      <c r="J1" s="5"/>
      <c r="K1" s="5"/>
      <c r="L1" s="5"/>
      <c r="M1" s="5"/>
      <c r="N1" s="5"/>
      <c r="O1" s="5"/>
      <c r="P1" s="5"/>
      <c r="Q1" s="5"/>
      <c r="R1" s="5"/>
      <c r="S1" s="5"/>
      <c r="T1" s="5"/>
      <c r="U1" s="5"/>
    </row>
    <row r="2" spans="1:21" ht="15" customHeight="1" x14ac:dyDescent="0.3">
      <c r="A2" s="2"/>
      <c r="B2" s="3"/>
      <c r="C2" s="3"/>
      <c r="D2" s="3"/>
      <c r="E2" s="3"/>
      <c r="F2" s="3"/>
      <c r="G2" s="3"/>
      <c r="H2" s="3"/>
      <c r="I2" s="3"/>
      <c r="J2" s="3"/>
      <c r="K2" s="3"/>
      <c r="L2" s="3"/>
      <c r="M2" s="3"/>
      <c r="N2" s="3"/>
      <c r="O2" s="3"/>
      <c r="P2" s="3"/>
      <c r="Q2" s="4"/>
      <c r="R2" s="4"/>
      <c r="S2" s="4"/>
    </row>
    <row r="3" spans="1:21" ht="15" customHeight="1" x14ac:dyDescent="0.3">
      <c r="A3" s="2"/>
      <c r="B3" s="3"/>
      <c r="C3" s="3"/>
      <c r="D3" s="3"/>
      <c r="E3" s="3"/>
      <c r="F3" s="3"/>
      <c r="G3" s="3"/>
      <c r="H3" s="3"/>
      <c r="I3" s="3"/>
      <c r="J3" s="3"/>
      <c r="K3" s="3"/>
      <c r="L3" s="3"/>
      <c r="M3" s="3"/>
      <c r="N3" s="3"/>
      <c r="O3" s="3"/>
      <c r="P3" s="3"/>
      <c r="Q3" s="4"/>
      <c r="R3" s="4"/>
      <c r="S3" s="4"/>
    </row>
    <row r="4" spans="1:21" ht="14.25" customHeight="1" x14ac:dyDescent="0.3">
      <c r="A4" s="51"/>
      <c r="B4" s="47" t="s">
        <v>3</v>
      </c>
      <c r="C4" s="28" t="s">
        <v>36</v>
      </c>
      <c r="D4" s="47" t="s">
        <v>4</v>
      </c>
      <c r="E4" s="45" t="s">
        <v>5</v>
      </c>
      <c r="F4" s="47" t="s">
        <v>0</v>
      </c>
      <c r="G4" s="49" t="s">
        <v>16</v>
      </c>
      <c r="H4" s="3"/>
      <c r="I4" s="3"/>
      <c r="J4" s="3"/>
      <c r="K4" s="3"/>
      <c r="L4" s="3"/>
      <c r="M4" s="3"/>
      <c r="N4" s="3"/>
      <c r="O4" s="3"/>
      <c r="P4" s="3"/>
      <c r="Q4" s="4"/>
      <c r="R4" s="4"/>
      <c r="S4" s="4"/>
    </row>
    <row r="5" spans="1:21" ht="63.75" customHeight="1" x14ac:dyDescent="0.2">
      <c r="A5" s="52"/>
      <c r="B5" s="48"/>
      <c r="C5" s="27" t="s">
        <v>37</v>
      </c>
      <c r="D5" s="48"/>
      <c r="E5" s="46"/>
      <c r="F5" s="48"/>
      <c r="G5" s="50"/>
    </row>
    <row r="6" spans="1:21" x14ac:dyDescent="0.2">
      <c r="A6" s="8">
        <v>2001</v>
      </c>
      <c r="B6" s="9">
        <v>429512.18464297947</v>
      </c>
      <c r="C6" s="10">
        <f>B6/$B$6*100</f>
        <v>100</v>
      </c>
      <c r="D6" s="9">
        <v>1560211.9539150577</v>
      </c>
      <c r="E6" s="10">
        <f t="shared" ref="E6:E28" si="0">D6/B6</f>
        <v>3.6325208217595555</v>
      </c>
      <c r="F6" s="11">
        <v>2193</v>
      </c>
      <c r="G6" s="29"/>
    </row>
    <row r="7" spans="1:21" x14ac:dyDescent="0.2">
      <c r="A7" s="12">
        <v>2002</v>
      </c>
      <c r="B7" s="9">
        <v>458715.10201887565</v>
      </c>
      <c r="C7" s="10">
        <f t="shared" ref="C7:C27" si="1">B7/$B$6*100</f>
        <v>106.79908939025103</v>
      </c>
      <c r="D7" s="9">
        <v>1391692.9529047012</v>
      </c>
      <c r="E7" s="10">
        <f t="shared" si="0"/>
        <v>3.0338939066528368</v>
      </c>
      <c r="F7" s="13">
        <v>2205</v>
      </c>
      <c r="G7" s="29"/>
    </row>
    <row r="8" spans="1:21" x14ac:dyDescent="0.2">
      <c r="A8" s="12">
        <v>2003</v>
      </c>
      <c r="B8" s="9">
        <v>476092.924</v>
      </c>
      <c r="C8" s="10">
        <f t="shared" si="1"/>
        <v>110.84503327786604</v>
      </c>
      <c r="D8" s="9">
        <v>1440733.6874944237</v>
      </c>
      <c r="E8" s="10">
        <f t="shared" si="0"/>
        <v>3.0261606818050999</v>
      </c>
      <c r="F8" s="13">
        <v>2056</v>
      </c>
      <c r="G8" s="29"/>
    </row>
    <row r="9" spans="1:21" x14ac:dyDescent="0.2">
      <c r="A9" s="12">
        <v>2004</v>
      </c>
      <c r="B9" s="9">
        <v>478817.43300000002</v>
      </c>
      <c r="C9" s="10">
        <f t="shared" si="1"/>
        <v>111.47935963632889</v>
      </c>
      <c r="D9" s="9">
        <v>1736746.1039999998</v>
      </c>
      <c r="E9" s="10">
        <f t="shared" si="0"/>
        <v>3.6271572092071254</v>
      </c>
      <c r="F9" s="13">
        <v>1913</v>
      </c>
      <c r="G9" s="29"/>
    </row>
    <row r="10" spans="1:21" x14ac:dyDescent="0.2">
      <c r="A10" s="12">
        <v>2005</v>
      </c>
      <c r="B10" s="9">
        <v>409439.239</v>
      </c>
      <c r="C10" s="10">
        <f t="shared" si="1"/>
        <v>95.326571314929154</v>
      </c>
      <c r="D10" s="9">
        <v>1951601.4604520048</v>
      </c>
      <c r="E10" s="10">
        <f t="shared" si="0"/>
        <v>4.7665227817893747</v>
      </c>
      <c r="F10" s="13">
        <v>1678</v>
      </c>
      <c r="G10" s="29"/>
    </row>
    <row r="11" spans="1:21" x14ac:dyDescent="0.2">
      <c r="A11" s="12">
        <v>2006</v>
      </c>
      <c r="B11" s="9">
        <v>371235.28700000001</v>
      </c>
      <c r="C11" s="10">
        <f t="shared" si="1"/>
        <v>86.431840649312292</v>
      </c>
      <c r="D11" s="9">
        <v>1967451.707971496</v>
      </c>
      <c r="E11" s="10">
        <f t="shared" si="0"/>
        <v>5.2997432541252358</v>
      </c>
      <c r="F11" s="13">
        <v>1652</v>
      </c>
      <c r="G11" s="29"/>
    </row>
    <row r="12" spans="1:21" x14ac:dyDescent="0.2">
      <c r="A12" s="12">
        <v>2007</v>
      </c>
      <c r="B12" s="9">
        <v>355715.62800000003</v>
      </c>
      <c r="C12" s="10">
        <f t="shared" si="1"/>
        <v>82.818518477113557</v>
      </c>
      <c r="D12" s="9">
        <v>2048789.5991320752</v>
      </c>
      <c r="E12" s="10">
        <f t="shared" si="0"/>
        <v>5.7596277415511103</v>
      </c>
      <c r="F12" s="13">
        <v>1709</v>
      </c>
      <c r="G12" s="29"/>
    </row>
    <row r="13" spans="1:21" x14ac:dyDescent="0.2">
      <c r="A13" s="12">
        <v>2008</v>
      </c>
      <c r="B13" s="9">
        <v>318944.196</v>
      </c>
      <c r="C13" s="10">
        <f t="shared" si="1"/>
        <v>74.257310363642844</v>
      </c>
      <c r="D13" s="9">
        <v>2190684.8608363639</v>
      </c>
      <c r="E13" s="10">
        <f t="shared" si="0"/>
        <v>6.8685522054032422</v>
      </c>
      <c r="F13" s="13">
        <v>1716</v>
      </c>
      <c r="G13" s="29"/>
    </row>
    <row r="14" spans="1:21" x14ac:dyDescent="0.2">
      <c r="A14" s="12">
        <v>2009</v>
      </c>
      <c r="B14" s="9">
        <v>343952.07937296131</v>
      </c>
      <c r="C14" s="10">
        <f t="shared" si="1"/>
        <v>80.079702432391358</v>
      </c>
      <c r="D14" s="9">
        <v>1604090.0906429363</v>
      </c>
      <c r="E14" s="10">
        <f t="shared" si="0"/>
        <v>4.6637022621501751</v>
      </c>
      <c r="F14" s="13">
        <v>1776</v>
      </c>
      <c r="G14" s="29">
        <v>0.76204819277108438</v>
      </c>
    </row>
    <row r="15" spans="1:21" x14ac:dyDescent="0.2">
      <c r="A15" s="12">
        <v>2010</v>
      </c>
      <c r="B15" s="9">
        <v>335643.50124115177</v>
      </c>
      <c r="C15" s="10">
        <f t="shared" si="1"/>
        <v>78.14528044650153</v>
      </c>
      <c r="D15" s="9">
        <v>1823085.2305407166</v>
      </c>
      <c r="E15" s="10">
        <f t="shared" si="0"/>
        <v>5.4316118852272179</v>
      </c>
      <c r="F15" s="13">
        <v>1731</v>
      </c>
      <c r="G15" s="29">
        <v>0.74174174174174179</v>
      </c>
    </row>
    <row r="16" spans="1:21" x14ac:dyDescent="0.2">
      <c r="A16" s="12">
        <v>2011</v>
      </c>
      <c r="B16" s="9">
        <v>298450.29722584807</v>
      </c>
      <c r="C16" s="10">
        <f t="shared" si="1"/>
        <v>69.485874416793763</v>
      </c>
      <c r="D16" s="9">
        <v>2002535.9305466237</v>
      </c>
      <c r="E16" s="10">
        <f t="shared" si="0"/>
        <v>6.7097803190701217</v>
      </c>
      <c r="F16" s="13">
        <v>1525</v>
      </c>
      <c r="G16" s="29">
        <v>0.81402439024390238</v>
      </c>
    </row>
    <row r="17" spans="1:9" x14ac:dyDescent="0.2">
      <c r="A17" s="12">
        <v>2012</v>
      </c>
      <c r="B17" s="9">
        <v>291347.42217299883</v>
      </c>
      <c r="C17" s="10">
        <f t="shared" si="1"/>
        <v>67.83216695358098</v>
      </c>
      <c r="D17" s="9">
        <v>2099957.3399616615</v>
      </c>
      <c r="E17" s="10">
        <f t="shared" si="0"/>
        <v>7.2077429904793542</v>
      </c>
      <c r="F17" s="13">
        <v>1565</v>
      </c>
      <c r="G17" s="29">
        <v>0.88059701492537312</v>
      </c>
    </row>
    <row r="18" spans="1:9" x14ac:dyDescent="0.2">
      <c r="A18" s="12">
        <v>2013</v>
      </c>
      <c r="B18" s="9">
        <v>284511.33703873301</v>
      </c>
      <c r="C18" s="10">
        <f t="shared" si="1"/>
        <v>66.240574123694643</v>
      </c>
      <c r="D18" s="9">
        <v>1962675.0478248175</v>
      </c>
      <c r="E18" s="10">
        <f t="shared" si="0"/>
        <v>6.89840717158354</v>
      </c>
      <c r="F18" s="13">
        <v>1451</v>
      </c>
      <c r="G18" s="29">
        <v>0.81395348837209303</v>
      </c>
    </row>
    <row r="19" spans="1:9" x14ac:dyDescent="0.2">
      <c r="A19" s="12">
        <v>2014</v>
      </c>
      <c r="B19" s="9">
        <v>283084.91001041397</v>
      </c>
      <c r="C19" s="10">
        <f t="shared" si="1"/>
        <v>65.908470151020452</v>
      </c>
      <c r="D19" s="9">
        <v>2024520.3873340141</v>
      </c>
      <c r="E19" s="10">
        <f t="shared" si="0"/>
        <v>7.1516365434651288</v>
      </c>
      <c r="F19" s="13">
        <v>1748</v>
      </c>
      <c r="G19" s="29">
        <v>0.88823529411764701</v>
      </c>
    </row>
    <row r="20" spans="1:9" x14ac:dyDescent="0.2">
      <c r="A20" s="12">
        <v>2015</v>
      </c>
      <c r="B20" s="9">
        <v>331394.47700000001</v>
      </c>
      <c r="C20" s="10">
        <f t="shared" si="1"/>
        <v>77.15601299540846</v>
      </c>
      <c r="D20" s="9">
        <v>1751782.1996159998</v>
      </c>
      <c r="E20" s="10">
        <f t="shared" si="0"/>
        <v>5.2860935265858391</v>
      </c>
      <c r="F20" s="13">
        <v>1672</v>
      </c>
      <c r="G20" s="29">
        <v>0.88109756097560976</v>
      </c>
    </row>
    <row r="21" spans="1:9" x14ac:dyDescent="0.2">
      <c r="A21" s="12">
        <v>2016</v>
      </c>
      <c r="B21" s="9">
        <v>302374.48200000002</v>
      </c>
      <c r="C21" s="10">
        <f t="shared" si="1"/>
        <v>70.399512007171751</v>
      </c>
      <c r="D21" s="9">
        <v>1406004.9816370662</v>
      </c>
      <c r="E21" s="10">
        <f t="shared" si="0"/>
        <v>4.6498797528723541</v>
      </c>
      <c r="F21" s="13">
        <v>1630</v>
      </c>
      <c r="G21" s="29">
        <v>0.87463556851311952</v>
      </c>
    </row>
    <row r="22" spans="1:9" x14ac:dyDescent="0.2">
      <c r="A22" s="12">
        <v>2017</v>
      </c>
      <c r="B22" s="9">
        <v>331262.71000000002</v>
      </c>
      <c r="C22" s="10">
        <f t="shared" si="1"/>
        <v>77.125334703916096</v>
      </c>
      <c r="D22" s="9">
        <v>1731944.3266578196</v>
      </c>
      <c r="E22" s="10">
        <f t="shared" si="0"/>
        <v>5.228310565526133</v>
      </c>
      <c r="F22" s="13">
        <v>2060</v>
      </c>
      <c r="G22" s="29">
        <v>0.8364197530864198</v>
      </c>
    </row>
    <row r="23" spans="1:9" x14ac:dyDescent="0.2">
      <c r="A23" s="12">
        <v>2018</v>
      </c>
      <c r="B23" s="9">
        <v>379374.54599999997</v>
      </c>
      <c r="C23" s="10">
        <f t="shared" si="1"/>
        <v>88.326841371297746</v>
      </c>
      <c r="D23" s="9">
        <v>2148565.0110110696</v>
      </c>
      <c r="E23" s="10">
        <f t="shared" si="0"/>
        <v>5.663440084910361</v>
      </c>
      <c r="F23" s="13">
        <v>2184</v>
      </c>
      <c r="G23" s="29">
        <v>0.86102719033232633</v>
      </c>
    </row>
    <row r="24" spans="1:9" x14ac:dyDescent="0.2">
      <c r="A24" s="12">
        <v>2019</v>
      </c>
      <c r="B24" s="9">
        <v>338566.39050931879</v>
      </c>
      <c r="C24" s="10">
        <f t="shared" si="1"/>
        <v>78.825794148481037</v>
      </c>
      <c r="D24" s="9">
        <v>2024883.9050685929</v>
      </c>
      <c r="E24" s="10">
        <f t="shared" si="0"/>
        <v>5.9807587576028443</v>
      </c>
      <c r="F24" s="13">
        <v>1928</v>
      </c>
      <c r="G24" s="29">
        <v>0.91394658753709201</v>
      </c>
    </row>
    <row r="25" spans="1:9" x14ac:dyDescent="0.2">
      <c r="A25" s="12">
        <v>2020</v>
      </c>
      <c r="B25" s="9">
        <v>341011.73635432048</v>
      </c>
      <c r="C25" s="10">
        <f t="shared" si="1"/>
        <v>79.395125108680531</v>
      </c>
      <c r="D25" s="9">
        <v>1831830.9828449194</v>
      </c>
      <c r="E25" s="10">
        <f t="shared" si="0"/>
        <v>5.3717534839962138</v>
      </c>
      <c r="F25" s="13">
        <v>1998</v>
      </c>
      <c r="G25" s="29">
        <v>0.86996904024767807</v>
      </c>
    </row>
    <row r="26" spans="1:9" x14ac:dyDescent="0.2">
      <c r="A26" s="12">
        <v>2021</v>
      </c>
      <c r="B26" s="9">
        <v>413214.09857516485</v>
      </c>
      <c r="C26" s="10">
        <f t="shared" si="1"/>
        <v>96.205442674143939</v>
      </c>
      <c r="D26" s="9">
        <v>2250788.0182325547</v>
      </c>
      <c r="E26" s="10">
        <f t="shared" si="0"/>
        <v>5.4470261929437278</v>
      </c>
      <c r="F26" s="13">
        <v>1760</v>
      </c>
      <c r="G26" s="29">
        <v>0.83900928792569662</v>
      </c>
    </row>
    <row r="27" spans="1:9" x14ac:dyDescent="0.2">
      <c r="A27" s="12">
        <v>2022</v>
      </c>
      <c r="B27" s="9">
        <v>384954.74667817669</v>
      </c>
      <c r="C27" s="10">
        <f t="shared" si="1"/>
        <v>89.626036336584974</v>
      </c>
      <c r="D27" s="9">
        <v>3712776.9911530949</v>
      </c>
      <c r="E27" s="10">
        <f t="shared" si="0"/>
        <v>9.6447102502076376</v>
      </c>
      <c r="F27" s="13">
        <v>1850</v>
      </c>
      <c r="G27" s="29">
        <v>0.90595611285266453</v>
      </c>
    </row>
    <row r="28" spans="1:9" x14ac:dyDescent="0.2">
      <c r="A28" s="14">
        <v>2023</v>
      </c>
      <c r="B28" s="15">
        <v>397028.4560436341</v>
      </c>
      <c r="C28" s="16">
        <f t="shared" ref="C28" si="2">B28/$B$6*100</f>
        <v>92.437064707175509</v>
      </c>
      <c r="D28" s="15">
        <v>3455563.6580000073</v>
      </c>
      <c r="E28" s="16">
        <f t="shared" si="0"/>
        <v>8.7035667227344398</v>
      </c>
      <c r="F28" s="17">
        <v>1838</v>
      </c>
      <c r="G28" s="30">
        <v>0.90214067278287458</v>
      </c>
      <c r="H28" s="24"/>
      <c r="I28" s="24"/>
    </row>
    <row r="29" spans="1:9" ht="14.25" customHeight="1" x14ac:dyDescent="0.2">
      <c r="A29" s="44" t="s">
        <v>30</v>
      </c>
      <c r="B29" s="44"/>
      <c r="C29" s="44"/>
      <c r="D29" s="44"/>
      <c r="E29" s="44"/>
      <c r="F29" s="44"/>
      <c r="G29" s="44"/>
      <c r="H29" s="25"/>
      <c r="I29" s="25"/>
    </row>
    <row r="33" spans="1:1" ht="15" customHeight="1" x14ac:dyDescent="0.25">
      <c r="A33" s="26" t="s">
        <v>28</v>
      </c>
    </row>
  </sheetData>
  <mergeCells count="8">
    <mergeCell ref="A1:G1"/>
    <mergeCell ref="A29:G29"/>
    <mergeCell ref="E4:E5"/>
    <mergeCell ref="D4:D5"/>
    <mergeCell ref="B4:B5"/>
    <mergeCell ref="F4:F5"/>
    <mergeCell ref="G4:G5"/>
    <mergeCell ref="A4:A5"/>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A92E-CF8C-4E5A-B793-D26BAC13FD7E}">
  <dimension ref="A1:U34"/>
  <sheetViews>
    <sheetView workbookViewId="0">
      <selection sqref="A1:I1"/>
    </sheetView>
  </sheetViews>
  <sheetFormatPr baseColWidth="10" defaultRowHeight="14.25" x14ac:dyDescent="0.2"/>
  <cols>
    <col min="1" max="1" width="11.42578125" style="1"/>
    <col min="2" max="7" width="18.5703125" style="1" customWidth="1"/>
    <col min="8" max="8" width="14.28515625" style="1" customWidth="1"/>
    <col min="9" max="9" width="15.7109375" style="1" customWidth="1"/>
    <col min="10" max="16384" width="11.42578125" style="1"/>
  </cols>
  <sheetData>
    <row r="1" spans="1:21" ht="20.25" customHeight="1" x14ac:dyDescent="0.3">
      <c r="A1" s="42" t="s">
        <v>19</v>
      </c>
      <c r="B1" s="43"/>
      <c r="C1" s="43"/>
      <c r="D1" s="43"/>
      <c r="E1" s="43"/>
      <c r="F1" s="43"/>
      <c r="G1" s="43"/>
      <c r="H1" s="43"/>
      <c r="I1" s="43"/>
      <c r="J1" s="5"/>
      <c r="K1" s="5"/>
      <c r="L1" s="5"/>
      <c r="M1" s="5"/>
      <c r="N1" s="5"/>
      <c r="O1" s="5"/>
      <c r="P1" s="5"/>
      <c r="Q1" s="5"/>
      <c r="R1" s="5"/>
      <c r="S1" s="5"/>
      <c r="T1" s="5"/>
      <c r="U1" s="5"/>
    </row>
    <row r="2" spans="1:21" ht="14.25" customHeight="1" x14ac:dyDescent="0.3">
      <c r="A2" s="2"/>
      <c r="B2" s="3"/>
      <c r="C2" s="3"/>
      <c r="D2" s="3"/>
      <c r="E2" s="3"/>
      <c r="F2" s="3"/>
      <c r="G2" s="3"/>
      <c r="H2" s="3"/>
      <c r="I2" s="3"/>
      <c r="J2" s="3"/>
      <c r="K2" s="3"/>
      <c r="L2" s="3"/>
      <c r="M2" s="3"/>
      <c r="N2" s="3"/>
      <c r="O2" s="3"/>
      <c r="P2" s="3"/>
      <c r="Q2" s="3"/>
      <c r="R2" s="3"/>
      <c r="S2" s="4"/>
      <c r="T2" s="4"/>
      <c r="U2" s="4"/>
    </row>
    <row r="3" spans="1:21" ht="14.25" customHeight="1" x14ac:dyDescent="0.3">
      <c r="A3" s="2"/>
      <c r="B3" s="3"/>
      <c r="C3" s="3"/>
      <c r="D3" s="3"/>
      <c r="E3" s="3"/>
      <c r="F3" s="3"/>
      <c r="G3" s="3"/>
      <c r="H3" s="3"/>
      <c r="I3" s="3"/>
      <c r="J3" s="3"/>
      <c r="K3" s="3"/>
      <c r="L3" s="3"/>
      <c r="M3" s="3"/>
      <c r="N3" s="3"/>
      <c r="O3" s="3"/>
      <c r="P3" s="3"/>
      <c r="Q3" s="3"/>
      <c r="R3" s="3"/>
      <c r="S3" s="4"/>
      <c r="T3" s="4"/>
      <c r="U3" s="4"/>
    </row>
    <row r="4" spans="1:21" ht="15" customHeight="1" x14ac:dyDescent="0.2">
      <c r="A4" s="53"/>
      <c r="B4" s="47" t="s">
        <v>6</v>
      </c>
      <c r="C4" s="28" t="s">
        <v>36</v>
      </c>
      <c r="D4" s="47" t="s">
        <v>1</v>
      </c>
      <c r="E4" s="45" t="s">
        <v>2</v>
      </c>
      <c r="F4" s="47" t="s">
        <v>7</v>
      </c>
      <c r="G4" s="45" t="s">
        <v>5</v>
      </c>
      <c r="H4" s="47" t="s">
        <v>0</v>
      </c>
      <c r="I4" s="49" t="s">
        <v>16</v>
      </c>
    </row>
    <row r="5" spans="1:21" ht="63.75" customHeight="1" x14ac:dyDescent="0.2">
      <c r="A5" s="54"/>
      <c r="B5" s="48"/>
      <c r="C5" s="27" t="s">
        <v>37</v>
      </c>
      <c r="D5" s="48"/>
      <c r="E5" s="46"/>
      <c r="F5" s="48"/>
      <c r="G5" s="46"/>
      <c r="H5" s="48"/>
      <c r="I5" s="50"/>
    </row>
    <row r="6" spans="1:21" x14ac:dyDescent="0.2">
      <c r="A6" s="8">
        <v>2001</v>
      </c>
      <c r="B6" s="9">
        <v>32098.975896689182</v>
      </c>
      <c r="C6" s="10">
        <f>B6/$B$6*100</f>
        <v>100</v>
      </c>
      <c r="D6" s="9">
        <v>194007</v>
      </c>
      <c r="E6" s="10">
        <f>B6/D6</f>
        <v>0.16545266870107359</v>
      </c>
      <c r="F6" s="9">
        <v>150399.00027799228</v>
      </c>
      <c r="G6" s="10">
        <f>F6/B6</f>
        <v>4.685476594706719</v>
      </c>
      <c r="H6" s="12">
        <v>1561</v>
      </c>
      <c r="I6" s="18">
        <v>0.8297213622291022</v>
      </c>
    </row>
    <row r="7" spans="1:21" x14ac:dyDescent="0.2">
      <c r="A7" s="12">
        <v>2002</v>
      </c>
      <c r="B7" s="9">
        <v>34342.434245273304</v>
      </c>
      <c r="C7" s="10">
        <f t="shared" ref="C7:C28" si="0">B7/$B$6*100</f>
        <v>106.98918979784497</v>
      </c>
      <c r="D7" s="9">
        <v>212763</v>
      </c>
      <c r="E7" s="10">
        <f t="shared" ref="E7:E28" si="1">B7/D7</f>
        <v>0.16141168457520011</v>
      </c>
      <c r="F7" s="9">
        <v>146266.22241423125</v>
      </c>
      <c r="G7" s="10">
        <f t="shared" ref="G7:G28" si="2">F7/B7</f>
        <v>4.2590522666389754</v>
      </c>
      <c r="H7" s="12">
        <v>1602</v>
      </c>
      <c r="I7" s="18">
        <v>0.85126582278481011</v>
      </c>
    </row>
    <row r="8" spans="1:21" x14ac:dyDescent="0.2">
      <c r="A8" s="12">
        <v>2003</v>
      </c>
      <c r="B8" s="9">
        <v>28066.101184615385</v>
      </c>
      <c r="C8" s="10">
        <f t="shared" si="0"/>
        <v>87.43612654480431</v>
      </c>
      <c r="D8" s="9">
        <v>176944</v>
      </c>
      <c r="E8" s="10">
        <f t="shared" si="1"/>
        <v>0.15861572692272913</v>
      </c>
      <c r="F8" s="9">
        <v>114337.9940520446</v>
      </c>
      <c r="G8" s="10">
        <f t="shared" si="2"/>
        <v>4.0738823429710891</v>
      </c>
      <c r="H8" s="12">
        <v>1441</v>
      </c>
      <c r="I8" s="18">
        <v>0.94265232974910396</v>
      </c>
    </row>
    <row r="9" spans="1:21" x14ac:dyDescent="0.2">
      <c r="A9" s="12">
        <v>2004</v>
      </c>
      <c r="B9" s="9">
        <v>27216.15154044189</v>
      </c>
      <c r="C9" s="10">
        <f t="shared" si="0"/>
        <v>84.788223861213822</v>
      </c>
      <c r="D9" s="9">
        <v>175914</v>
      </c>
      <c r="E9" s="10">
        <f t="shared" si="1"/>
        <v>0.15471282297282701</v>
      </c>
      <c r="F9" s="9">
        <v>125715.7712</v>
      </c>
      <c r="G9" s="10">
        <f t="shared" si="2"/>
        <v>4.6191604648141533</v>
      </c>
      <c r="H9" s="12">
        <v>1342</v>
      </c>
      <c r="I9" s="18">
        <v>0.77570093457943923</v>
      </c>
    </row>
    <row r="10" spans="1:21" x14ac:dyDescent="0.2">
      <c r="A10" s="12">
        <v>2005</v>
      </c>
      <c r="B10" s="9">
        <v>26425.871062135517</v>
      </c>
      <c r="C10" s="10">
        <f t="shared" si="0"/>
        <v>82.326212360130739</v>
      </c>
      <c r="D10" s="9">
        <v>165973</v>
      </c>
      <c r="E10" s="10">
        <f t="shared" si="1"/>
        <v>0.15921789123613792</v>
      </c>
      <c r="F10" s="9">
        <v>146709.84711543136</v>
      </c>
      <c r="G10" s="10">
        <f t="shared" si="2"/>
        <v>5.5517506601947186</v>
      </c>
      <c r="H10" s="12">
        <v>1131</v>
      </c>
      <c r="I10" s="18">
        <v>0.86274509803921573</v>
      </c>
    </row>
    <row r="11" spans="1:21" x14ac:dyDescent="0.2">
      <c r="A11" s="12">
        <v>2006</v>
      </c>
      <c r="B11" s="9">
        <v>30541.683870676694</v>
      </c>
      <c r="C11" s="10">
        <f t="shared" si="0"/>
        <v>95.148468190933428</v>
      </c>
      <c r="D11" s="9">
        <v>186389</v>
      </c>
      <c r="E11" s="10">
        <f t="shared" si="1"/>
        <v>0.16385990520189869</v>
      </c>
      <c r="F11" s="9">
        <v>167794.2128266033</v>
      </c>
      <c r="G11" s="10">
        <f t="shared" si="2"/>
        <v>5.4939411178865551</v>
      </c>
      <c r="H11" s="12">
        <v>1165</v>
      </c>
      <c r="I11" s="18">
        <v>0.73817034700315454</v>
      </c>
    </row>
    <row r="12" spans="1:21" x14ac:dyDescent="0.2">
      <c r="A12" s="12">
        <v>2007</v>
      </c>
      <c r="B12" s="9">
        <v>27860.281213449885</v>
      </c>
      <c r="C12" s="10">
        <f t="shared" si="0"/>
        <v>86.794922377332</v>
      </c>
      <c r="D12" s="9">
        <v>220060</v>
      </c>
      <c r="E12" s="10">
        <f t="shared" si="1"/>
        <v>0.12660311375738384</v>
      </c>
      <c r="F12" s="9">
        <v>181711.47684905661</v>
      </c>
      <c r="G12" s="10">
        <f t="shared" si="2"/>
        <v>6.5222413031973705</v>
      </c>
      <c r="H12" s="12">
        <v>1290</v>
      </c>
      <c r="I12" s="18">
        <v>0.74094707520891367</v>
      </c>
    </row>
    <row r="13" spans="1:21" x14ac:dyDescent="0.2">
      <c r="A13" s="12">
        <v>2008</v>
      </c>
      <c r="B13" s="9">
        <v>24849.143446144433</v>
      </c>
      <c r="C13" s="10">
        <f t="shared" si="0"/>
        <v>77.414131610060096</v>
      </c>
      <c r="D13" s="9">
        <v>214202</v>
      </c>
      <c r="E13" s="10">
        <f t="shared" si="1"/>
        <v>0.11600798987004993</v>
      </c>
      <c r="F13" s="9">
        <v>192626.70234545443</v>
      </c>
      <c r="G13" s="10">
        <f t="shared" si="2"/>
        <v>7.7518447572623348</v>
      </c>
      <c r="H13" s="12">
        <v>1276</v>
      </c>
      <c r="I13" s="18">
        <v>0.70278637770897834</v>
      </c>
    </row>
    <row r="14" spans="1:21" x14ac:dyDescent="0.2">
      <c r="A14" s="12">
        <v>2009</v>
      </c>
      <c r="B14" s="9">
        <v>22144.767480409359</v>
      </c>
      <c r="C14" s="10">
        <f t="shared" si="0"/>
        <v>68.989015573837847</v>
      </c>
      <c r="D14" s="9">
        <v>215898</v>
      </c>
      <c r="E14" s="10">
        <f t="shared" si="1"/>
        <v>0.10257050774166207</v>
      </c>
      <c r="F14" s="9">
        <v>155898.20134371522</v>
      </c>
      <c r="G14" s="10">
        <f t="shared" si="2"/>
        <v>7.0399565713043719</v>
      </c>
      <c r="H14" s="12">
        <v>1284</v>
      </c>
      <c r="I14" s="18">
        <v>0.75409836065573765</v>
      </c>
    </row>
    <row r="15" spans="1:21" x14ac:dyDescent="0.2">
      <c r="A15" s="12">
        <v>2010</v>
      </c>
      <c r="B15" s="9">
        <v>25610.97172705314</v>
      </c>
      <c r="C15" s="10">
        <f t="shared" si="0"/>
        <v>79.787504154282871</v>
      </c>
      <c r="D15" s="9">
        <v>253671</v>
      </c>
      <c r="E15" s="10">
        <f t="shared" si="1"/>
        <v>0.10096137014894545</v>
      </c>
      <c r="F15" s="9">
        <v>176140.97401954397</v>
      </c>
      <c r="G15" s="10">
        <f t="shared" si="2"/>
        <v>6.8775591920818995</v>
      </c>
      <c r="H15" s="12">
        <v>1250</v>
      </c>
      <c r="I15" s="18">
        <v>0.72950819672131151</v>
      </c>
    </row>
    <row r="16" spans="1:21" x14ac:dyDescent="0.2">
      <c r="A16" s="12">
        <v>2011</v>
      </c>
      <c r="B16" s="9">
        <v>30089.982317599559</v>
      </c>
      <c r="C16" s="10">
        <f t="shared" si="0"/>
        <v>93.741253348531785</v>
      </c>
      <c r="D16" s="9">
        <v>264199</v>
      </c>
      <c r="E16" s="10">
        <f t="shared" si="1"/>
        <v>0.1138913558249636</v>
      </c>
      <c r="F16" s="9">
        <v>232339.09427652732</v>
      </c>
      <c r="G16" s="10">
        <f t="shared" si="2"/>
        <v>7.7214765972339157</v>
      </c>
      <c r="H16" s="12">
        <v>1062</v>
      </c>
      <c r="I16" s="18">
        <v>0.72592592592592597</v>
      </c>
    </row>
    <row r="17" spans="1:10" x14ac:dyDescent="0.2">
      <c r="A17" s="12">
        <v>2012</v>
      </c>
      <c r="B17" s="9">
        <v>31829.85091509009</v>
      </c>
      <c r="C17" s="10">
        <f t="shared" si="0"/>
        <v>99.161577670062513</v>
      </c>
      <c r="D17" s="9">
        <v>280990</v>
      </c>
      <c r="E17" s="10">
        <f t="shared" si="1"/>
        <v>0.11327752202957432</v>
      </c>
      <c r="F17" s="9">
        <v>271842.71739297122</v>
      </c>
      <c r="G17" s="10">
        <f t="shared" si="2"/>
        <v>8.5404960933729779</v>
      </c>
      <c r="H17" s="12">
        <v>1085</v>
      </c>
      <c r="I17" s="18">
        <v>0.88811188811188813</v>
      </c>
    </row>
    <row r="18" spans="1:10" x14ac:dyDescent="0.2">
      <c r="A18" s="12">
        <v>2013</v>
      </c>
      <c r="B18" s="9">
        <v>35008.638976828232</v>
      </c>
      <c r="C18" s="10">
        <f t="shared" si="0"/>
        <v>109.06466016082203</v>
      </c>
      <c r="D18" s="9">
        <v>316310</v>
      </c>
      <c r="E18" s="10">
        <f t="shared" si="1"/>
        <v>0.11067825543557976</v>
      </c>
      <c r="F18" s="9">
        <v>261729.49198748698</v>
      </c>
      <c r="G18" s="10">
        <f t="shared" si="2"/>
        <v>7.4761401653095501</v>
      </c>
      <c r="H18" s="12">
        <v>993</v>
      </c>
      <c r="I18" s="18">
        <v>0.79617834394904463</v>
      </c>
    </row>
    <row r="19" spans="1:10" x14ac:dyDescent="0.2">
      <c r="A19" s="12">
        <v>2014</v>
      </c>
      <c r="B19" s="9">
        <v>35595.764415079037</v>
      </c>
      <c r="C19" s="10">
        <f t="shared" si="0"/>
        <v>110.89376972537784</v>
      </c>
      <c r="D19" s="9">
        <v>355826</v>
      </c>
      <c r="E19" s="10">
        <f t="shared" si="1"/>
        <v>0.10003699677673648</v>
      </c>
      <c r="F19" s="9">
        <v>291008.10528294177</v>
      </c>
      <c r="G19" s="10">
        <f t="shared" si="2"/>
        <v>8.1753576602407581</v>
      </c>
      <c r="H19" s="12">
        <v>1307</v>
      </c>
      <c r="I19" s="18">
        <v>0.89440993788819878</v>
      </c>
    </row>
    <row r="20" spans="1:10" x14ac:dyDescent="0.2">
      <c r="A20" s="12">
        <v>2015</v>
      </c>
      <c r="B20" s="9">
        <v>34699.215362703959</v>
      </c>
      <c r="C20" s="10">
        <f t="shared" si="0"/>
        <v>108.10069291426514</v>
      </c>
      <c r="D20" s="9">
        <v>337768</v>
      </c>
      <c r="E20" s="10">
        <f t="shared" si="1"/>
        <v>0.10273091400814749</v>
      </c>
      <c r="F20" s="9">
        <v>239985.36144000001</v>
      </c>
      <c r="G20" s="10">
        <f t="shared" si="2"/>
        <v>6.916161040861617</v>
      </c>
      <c r="H20" s="12">
        <v>1269</v>
      </c>
      <c r="I20" s="18">
        <v>0.87421383647798745</v>
      </c>
    </row>
    <row r="21" spans="1:10" x14ac:dyDescent="0.2">
      <c r="A21" s="12">
        <v>2016</v>
      </c>
      <c r="B21" s="9">
        <v>36781.315524139522</v>
      </c>
      <c r="C21" s="10">
        <f t="shared" si="0"/>
        <v>114.58719319432646</v>
      </c>
      <c r="D21" s="9">
        <v>345188</v>
      </c>
      <c r="E21" s="10">
        <f t="shared" si="1"/>
        <v>0.10655444431480678</v>
      </c>
      <c r="F21" s="9">
        <v>222782.01845559847</v>
      </c>
      <c r="G21" s="10">
        <f t="shared" si="2"/>
        <v>6.0569344864619366</v>
      </c>
      <c r="H21" s="12">
        <v>1242</v>
      </c>
      <c r="I21" s="18">
        <v>0.86549707602339176</v>
      </c>
    </row>
    <row r="22" spans="1:10" x14ac:dyDescent="0.2">
      <c r="A22" s="12">
        <v>2017</v>
      </c>
      <c r="B22" s="9">
        <v>47457.447651515147</v>
      </c>
      <c r="C22" s="10">
        <f t="shared" si="0"/>
        <v>147.8472328969539</v>
      </c>
      <c r="D22" s="9">
        <v>377383</v>
      </c>
      <c r="E22" s="10">
        <f t="shared" si="1"/>
        <v>0.12575406854976284</v>
      </c>
      <c r="F22" s="9">
        <v>266010.07461611379</v>
      </c>
      <c r="G22" s="10">
        <f t="shared" si="2"/>
        <v>5.6052334834661304</v>
      </c>
      <c r="H22" s="12">
        <v>1690</v>
      </c>
      <c r="I22" s="18">
        <v>0.76190476190476186</v>
      </c>
    </row>
    <row r="23" spans="1:10" x14ac:dyDescent="0.2">
      <c r="A23" s="12">
        <v>2018</v>
      </c>
      <c r="B23" s="9">
        <v>58318.404000000002</v>
      </c>
      <c r="C23" s="10">
        <f t="shared" si="0"/>
        <v>181.68306735921502</v>
      </c>
      <c r="D23" s="9">
        <v>409315</v>
      </c>
      <c r="E23" s="10">
        <f t="shared" si="1"/>
        <v>0.14247805235576513</v>
      </c>
      <c r="F23" s="9">
        <v>363984.59012546123</v>
      </c>
      <c r="G23" s="10">
        <f t="shared" si="2"/>
        <v>6.2413331840401742</v>
      </c>
      <c r="H23" s="12">
        <v>1828</v>
      </c>
      <c r="I23" s="18">
        <v>0.82758620689655171</v>
      </c>
    </row>
    <row r="24" spans="1:10" x14ac:dyDescent="0.2">
      <c r="A24" s="12">
        <v>2019</v>
      </c>
      <c r="B24" s="9">
        <v>50499.198362920164</v>
      </c>
      <c r="C24" s="10">
        <f t="shared" si="0"/>
        <v>157.32339413398188</v>
      </c>
      <c r="D24" s="9">
        <v>372246</v>
      </c>
      <c r="E24" s="10">
        <f t="shared" si="1"/>
        <v>0.13566082204488475</v>
      </c>
      <c r="F24" s="9">
        <v>329261.11667870026</v>
      </c>
      <c r="G24" s="10">
        <f t="shared" si="2"/>
        <v>6.5201256129337972</v>
      </c>
      <c r="H24" s="12">
        <v>1564</v>
      </c>
      <c r="I24" s="18">
        <v>0.8938547486033519</v>
      </c>
    </row>
    <row r="25" spans="1:10" x14ac:dyDescent="0.2">
      <c r="A25" s="12">
        <v>2020</v>
      </c>
      <c r="B25" s="9">
        <v>43687.336596500347</v>
      </c>
      <c r="C25" s="10">
        <f t="shared" si="0"/>
        <v>136.10196392903126</v>
      </c>
      <c r="D25" s="9">
        <v>344473</v>
      </c>
      <c r="E25" s="10">
        <f t="shared" si="1"/>
        <v>0.12682368892917689</v>
      </c>
      <c r="F25" s="9">
        <v>263482.63199999993</v>
      </c>
      <c r="G25" s="10">
        <f t="shared" si="2"/>
        <v>6.0310985408322351</v>
      </c>
      <c r="H25" s="12">
        <v>1599</v>
      </c>
      <c r="I25" s="18">
        <v>0.80891719745222934</v>
      </c>
    </row>
    <row r="26" spans="1:10" x14ac:dyDescent="0.2">
      <c r="A26" s="12">
        <v>2021</v>
      </c>
      <c r="B26" s="9">
        <v>54493.912475897429</v>
      </c>
      <c r="C26" s="10">
        <f t="shared" si="0"/>
        <v>169.76838342533586</v>
      </c>
      <c r="D26" s="9">
        <v>353940</v>
      </c>
      <c r="E26" s="10">
        <f t="shared" si="1"/>
        <v>0.15396370140672833</v>
      </c>
      <c r="F26" s="9">
        <v>313018.42939534888</v>
      </c>
      <c r="G26" s="10">
        <f t="shared" si="2"/>
        <v>5.7440990226898547</v>
      </c>
      <c r="H26" s="12">
        <v>1371</v>
      </c>
      <c r="I26" s="18">
        <v>0.75324675324675328</v>
      </c>
    </row>
    <row r="27" spans="1:10" x14ac:dyDescent="0.2">
      <c r="A27" s="12">
        <v>2022</v>
      </c>
      <c r="B27" s="9">
        <v>55834.674301503466</v>
      </c>
      <c r="C27" s="10">
        <f t="shared" si="0"/>
        <v>173.94534480230092</v>
      </c>
      <c r="D27" s="9">
        <v>372474</v>
      </c>
      <c r="E27" s="10">
        <f t="shared" si="1"/>
        <v>0.14990220606405674</v>
      </c>
      <c r="F27" s="9">
        <v>531237.53222149832</v>
      </c>
      <c r="G27" s="10">
        <f t="shared" si="2"/>
        <v>9.5144735572889978</v>
      </c>
      <c r="H27" s="12">
        <v>1457</v>
      </c>
      <c r="I27" s="18">
        <v>0.90123456790123457</v>
      </c>
    </row>
    <row r="28" spans="1:10" x14ac:dyDescent="0.2">
      <c r="A28" s="14">
        <v>2023</v>
      </c>
      <c r="B28" s="15">
        <v>54351.506379487182</v>
      </c>
      <c r="C28" s="10">
        <f t="shared" si="0"/>
        <v>169.32473657233786</v>
      </c>
      <c r="D28" s="15">
        <v>339290</v>
      </c>
      <c r="E28" s="16">
        <f t="shared" si="1"/>
        <v>0.16019189006303511</v>
      </c>
      <c r="F28" s="15">
        <v>464215.48799999955</v>
      </c>
      <c r="G28" s="10">
        <f t="shared" si="2"/>
        <v>8.5409866059425212</v>
      </c>
      <c r="H28" s="14">
        <v>1469</v>
      </c>
      <c r="I28" s="19">
        <v>0.8392857142857143</v>
      </c>
    </row>
    <row r="29" spans="1:10" ht="14.25" customHeight="1" x14ac:dyDescent="0.2">
      <c r="A29" s="44" t="s">
        <v>18</v>
      </c>
      <c r="B29" s="44"/>
      <c r="C29" s="44"/>
      <c r="D29" s="44"/>
      <c r="E29" s="44"/>
      <c r="F29" s="44"/>
      <c r="G29" s="44"/>
      <c r="H29" s="44"/>
      <c r="I29" s="44"/>
      <c r="J29" s="20"/>
    </row>
    <row r="33" spans="1:1" ht="15" x14ac:dyDescent="0.25">
      <c r="A33" s="26" t="s">
        <v>29</v>
      </c>
    </row>
    <row r="34" spans="1:1" ht="15" x14ac:dyDescent="0.2">
      <c r="A34" s="21"/>
    </row>
  </sheetData>
  <mergeCells count="10">
    <mergeCell ref="A1:I1"/>
    <mergeCell ref="A29:I29"/>
    <mergeCell ref="B4:B5"/>
    <mergeCell ref="D4:D5"/>
    <mergeCell ref="E4:E5"/>
    <mergeCell ref="F4:F5"/>
    <mergeCell ref="G4:G5"/>
    <mergeCell ref="H4:H5"/>
    <mergeCell ref="I4:I5"/>
    <mergeCell ref="A4:A5"/>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8EF5-63EE-45CA-A775-0FDCB0D4E9E1}">
  <dimension ref="A1:U34"/>
  <sheetViews>
    <sheetView workbookViewId="0">
      <selection sqref="A1:I1"/>
    </sheetView>
  </sheetViews>
  <sheetFormatPr baseColWidth="10" defaultRowHeight="14.25" x14ac:dyDescent="0.2"/>
  <cols>
    <col min="1" max="1" width="11.42578125" style="1"/>
    <col min="2" max="7" width="18.5703125" style="1" customWidth="1"/>
    <col min="8" max="8" width="14.28515625" style="1" customWidth="1"/>
    <col min="9" max="9" width="15.7109375" style="1" customWidth="1"/>
    <col min="10" max="16384" width="11.42578125" style="1"/>
  </cols>
  <sheetData>
    <row r="1" spans="1:21" ht="20.25" customHeight="1" x14ac:dyDescent="0.3">
      <c r="A1" s="42" t="s">
        <v>20</v>
      </c>
      <c r="B1" s="43"/>
      <c r="C1" s="43"/>
      <c r="D1" s="43"/>
      <c r="E1" s="43"/>
      <c r="F1" s="43"/>
      <c r="G1" s="43"/>
      <c r="H1" s="43"/>
      <c r="I1" s="43"/>
      <c r="J1" s="5"/>
      <c r="K1" s="5"/>
      <c r="L1" s="5"/>
      <c r="M1" s="5"/>
      <c r="N1" s="5"/>
      <c r="O1" s="5"/>
      <c r="P1" s="5"/>
      <c r="Q1" s="5"/>
      <c r="R1" s="5"/>
      <c r="S1" s="5"/>
      <c r="T1" s="5"/>
      <c r="U1" s="5"/>
    </row>
    <row r="2" spans="1:21" ht="14.25" customHeight="1" x14ac:dyDescent="0.3">
      <c r="A2" s="2"/>
      <c r="B2" s="3"/>
      <c r="C2" s="3"/>
      <c r="D2" s="3"/>
      <c r="E2" s="3"/>
      <c r="F2" s="3"/>
      <c r="G2" s="3"/>
      <c r="H2" s="3"/>
      <c r="I2" s="3"/>
      <c r="J2" s="3"/>
      <c r="K2" s="3"/>
      <c r="L2" s="3"/>
      <c r="M2" s="3"/>
      <c r="N2" s="3"/>
      <c r="O2" s="3"/>
      <c r="P2" s="3"/>
      <c r="Q2" s="3"/>
      <c r="R2" s="3"/>
      <c r="S2" s="4"/>
      <c r="T2" s="4"/>
      <c r="U2" s="4"/>
    </row>
    <row r="4" spans="1:21" ht="15" customHeight="1" x14ac:dyDescent="0.2">
      <c r="A4" s="53"/>
      <c r="B4" s="47" t="s">
        <v>6</v>
      </c>
      <c r="C4" s="28" t="s">
        <v>36</v>
      </c>
      <c r="D4" s="47" t="s">
        <v>1</v>
      </c>
      <c r="E4" s="45" t="s">
        <v>2</v>
      </c>
      <c r="F4" s="47" t="s">
        <v>7</v>
      </c>
      <c r="G4" s="45" t="s">
        <v>5</v>
      </c>
      <c r="H4" s="47" t="s">
        <v>0</v>
      </c>
      <c r="I4" s="49" t="s">
        <v>16</v>
      </c>
    </row>
    <row r="5" spans="1:21" ht="63.75" customHeight="1" x14ac:dyDescent="0.2">
      <c r="A5" s="54"/>
      <c r="B5" s="48"/>
      <c r="C5" s="27" t="s">
        <v>37</v>
      </c>
      <c r="D5" s="48"/>
      <c r="E5" s="46"/>
      <c r="F5" s="48"/>
      <c r="G5" s="46"/>
      <c r="H5" s="48"/>
      <c r="I5" s="50"/>
    </row>
    <row r="6" spans="1:21" x14ac:dyDescent="0.2">
      <c r="A6" s="8">
        <v>2001</v>
      </c>
      <c r="B6" s="9">
        <v>31765.911558823529</v>
      </c>
      <c r="C6" s="10">
        <f>B6/$B$6*100</f>
        <v>100</v>
      </c>
      <c r="D6" s="9">
        <v>77034</v>
      </c>
      <c r="E6" s="10">
        <f>B6/D6</f>
        <v>0.4123622239377876</v>
      </c>
      <c r="F6" s="9">
        <v>115051.39922779921</v>
      </c>
      <c r="G6" s="10">
        <f>F6/B6</f>
        <v>3.6218510214872679</v>
      </c>
      <c r="H6" s="12">
        <v>57</v>
      </c>
      <c r="I6" s="18"/>
    </row>
    <row r="7" spans="1:21" x14ac:dyDescent="0.2">
      <c r="A7" s="12">
        <v>2002</v>
      </c>
      <c r="B7" s="9">
        <v>27336.93877419355</v>
      </c>
      <c r="C7" s="10">
        <f t="shared" ref="C7:C28" si="0">B7/$B$6*100</f>
        <v>86.057466739374107</v>
      </c>
      <c r="D7" s="9">
        <v>69434</v>
      </c>
      <c r="E7" s="10">
        <f t="shared" ref="E7:E28" si="1">B7/D7</f>
        <v>0.3937111325027155</v>
      </c>
      <c r="F7" s="9">
        <v>88205.119410419313</v>
      </c>
      <c r="G7" s="10">
        <f t="shared" ref="G7:G28" si="2">F7/B7</f>
        <v>3.2265909558858934</v>
      </c>
      <c r="H7" s="12">
        <v>49</v>
      </c>
      <c r="I7" s="18"/>
    </row>
    <row r="8" spans="1:21" x14ac:dyDescent="0.2">
      <c r="A8" s="12">
        <v>2003</v>
      </c>
      <c r="B8" s="9">
        <v>27327.971249999999</v>
      </c>
      <c r="C8" s="10">
        <f t="shared" si="0"/>
        <v>86.029236716203044</v>
      </c>
      <c r="D8" s="9">
        <v>67913</v>
      </c>
      <c r="E8" s="10">
        <f t="shared" si="1"/>
        <v>0.40239676129754243</v>
      </c>
      <c r="F8" s="9">
        <v>89071.05118215621</v>
      </c>
      <c r="G8" s="10">
        <f t="shared" si="2"/>
        <v>3.2593363908107968</v>
      </c>
      <c r="H8" s="12">
        <v>45</v>
      </c>
      <c r="I8" s="18"/>
    </row>
    <row r="9" spans="1:21" x14ac:dyDescent="0.2">
      <c r="A9" s="12">
        <v>2004</v>
      </c>
      <c r="B9" s="9">
        <v>24854.046818181821</v>
      </c>
      <c r="C9" s="10">
        <f t="shared" si="0"/>
        <v>78.241251702025167</v>
      </c>
      <c r="D9" s="9">
        <v>68203</v>
      </c>
      <c r="E9" s="10">
        <f t="shared" si="1"/>
        <v>0.36441280908731027</v>
      </c>
      <c r="F9" s="9">
        <v>93309.449599999862</v>
      </c>
      <c r="G9" s="10">
        <f t="shared" si="2"/>
        <v>3.754296042113348</v>
      </c>
      <c r="H9" s="12">
        <v>38</v>
      </c>
      <c r="I9" s="18"/>
    </row>
    <row r="10" spans="1:21" x14ac:dyDescent="0.2">
      <c r="A10" s="12">
        <v>2005</v>
      </c>
      <c r="B10" s="9">
        <v>23447.011666666669</v>
      </c>
      <c r="C10" s="10">
        <f t="shared" si="0"/>
        <v>73.811864719348364</v>
      </c>
      <c r="D10" s="9">
        <v>67252</v>
      </c>
      <c r="E10" s="10">
        <f t="shared" si="1"/>
        <v>0.34864407997779501</v>
      </c>
      <c r="F10" s="9">
        <v>123764.35923207783</v>
      </c>
      <c r="G10" s="10">
        <f t="shared" si="2"/>
        <v>5.2784704930235025</v>
      </c>
      <c r="H10" s="12">
        <v>35</v>
      </c>
      <c r="I10" s="18"/>
    </row>
    <row r="11" spans="1:21" x14ac:dyDescent="0.2">
      <c r="A11" s="12">
        <v>2006</v>
      </c>
      <c r="B11" s="9">
        <v>24033.228909090911</v>
      </c>
      <c r="C11" s="10">
        <f t="shared" si="0"/>
        <v>75.657293399519233</v>
      </c>
      <c r="D11" s="9">
        <v>75480</v>
      </c>
      <c r="E11" s="10">
        <f t="shared" si="1"/>
        <v>0.31840525846702322</v>
      </c>
      <c r="F11" s="9">
        <v>137607.48376247022</v>
      </c>
      <c r="G11" s="10">
        <f t="shared" si="2"/>
        <v>5.7257176837531905</v>
      </c>
      <c r="H11" s="12">
        <v>37</v>
      </c>
      <c r="I11" s="18"/>
    </row>
    <row r="12" spans="1:21" x14ac:dyDescent="0.2">
      <c r="A12" s="12">
        <v>2007</v>
      </c>
      <c r="B12" s="9">
        <v>25443.221176470586</v>
      </c>
      <c r="C12" s="10">
        <f t="shared" si="0"/>
        <v>80.095989467688653</v>
      </c>
      <c r="D12" s="9">
        <v>75414</v>
      </c>
      <c r="E12" s="10">
        <f t="shared" si="1"/>
        <v>0.3373806080630995</v>
      </c>
      <c r="F12" s="9">
        <v>140031.15860377374</v>
      </c>
      <c r="G12" s="10">
        <f t="shared" si="2"/>
        <v>5.503672574810297</v>
      </c>
      <c r="H12" s="12">
        <v>35</v>
      </c>
      <c r="I12" s="18"/>
    </row>
    <row r="13" spans="1:21" x14ac:dyDescent="0.2">
      <c r="A13" s="12">
        <v>2008</v>
      </c>
      <c r="B13" s="9">
        <v>21547.568428571431</v>
      </c>
      <c r="C13" s="10">
        <f t="shared" si="0"/>
        <v>67.832362967673816</v>
      </c>
      <c r="D13" s="9">
        <v>81495</v>
      </c>
      <c r="E13" s="10">
        <f t="shared" si="1"/>
        <v>0.26440356375938928</v>
      </c>
      <c r="F13" s="9">
        <v>156690.12894545469</v>
      </c>
      <c r="G13" s="10">
        <f t="shared" si="2"/>
        <v>7.2718241719417529</v>
      </c>
      <c r="H13" s="12">
        <v>33</v>
      </c>
      <c r="I13" s="18"/>
    </row>
    <row r="14" spans="1:21" x14ac:dyDescent="0.2">
      <c r="A14" s="12">
        <v>2009</v>
      </c>
      <c r="B14" s="9">
        <v>23656.966384615385</v>
      </c>
      <c r="C14" s="10">
        <f t="shared" si="0"/>
        <v>74.472808188765029</v>
      </c>
      <c r="D14" s="9">
        <v>83047</v>
      </c>
      <c r="E14" s="10">
        <f t="shared" si="1"/>
        <v>0.28486238376600459</v>
      </c>
      <c r="F14" s="9">
        <v>114994.29768186877</v>
      </c>
      <c r="G14" s="10">
        <f t="shared" si="2"/>
        <v>4.8609063314496632</v>
      </c>
      <c r="H14" s="12">
        <v>33</v>
      </c>
      <c r="I14" s="18">
        <v>0.68421052631578949</v>
      </c>
    </row>
    <row r="15" spans="1:21" x14ac:dyDescent="0.2">
      <c r="A15" s="12">
        <v>2010</v>
      </c>
      <c r="B15" s="9">
        <v>26085.173999999999</v>
      </c>
      <c r="C15" s="10">
        <f t="shared" si="0"/>
        <v>82.116875354563518</v>
      </c>
      <c r="D15" s="9">
        <v>91340</v>
      </c>
      <c r="E15" s="10">
        <f t="shared" si="1"/>
        <v>0.28558324939785418</v>
      </c>
      <c r="F15" s="9">
        <v>150595.09164820856</v>
      </c>
      <c r="G15" s="10">
        <f t="shared" si="2"/>
        <v>5.7732063297031706</v>
      </c>
      <c r="H15" s="12">
        <v>34</v>
      </c>
      <c r="I15" s="18">
        <v>0.75</v>
      </c>
    </row>
    <row r="16" spans="1:21" x14ac:dyDescent="0.2">
      <c r="A16" s="12">
        <v>2011</v>
      </c>
      <c r="B16" s="9">
        <v>28084.298846153848</v>
      </c>
      <c r="C16" s="10">
        <f t="shared" si="0"/>
        <v>88.41017766528708</v>
      </c>
      <c r="D16" s="9">
        <v>95311</v>
      </c>
      <c r="E16" s="10">
        <f t="shared" si="1"/>
        <v>0.29465957597920334</v>
      </c>
      <c r="F16" s="9">
        <v>175363.08655948573</v>
      </c>
      <c r="G16" s="10">
        <f t="shared" si="2"/>
        <v>6.2441682279528141</v>
      </c>
      <c r="H16" s="12">
        <v>35</v>
      </c>
      <c r="I16" s="18">
        <v>1</v>
      </c>
    </row>
    <row r="17" spans="1:10" x14ac:dyDescent="0.2">
      <c r="A17" s="12">
        <v>2012</v>
      </c>
      <c r="B17" s="9">
        <v>25801.100714285716</v>
      </c>
      <c r="C17" s="10">
        <f t="shared" si="0"/>
        <v>81.222604509578503</v>
      </c>
      <c r="D17" s="9">
        <v>92463</v>
      </c>
      <c r="E17" s="10">
        <f t="shared" si="1"/>
        <v>0.27904243550702135</v>
      </c>
      <c r="F17" s="9">
        <v>207717.22121405747</v>
      </c>
      <c r="G17" s="10">
        <f t="shared" si="2"/>
        <v>8.0507116155338014</v>
      </c>
      <c r="H17" s="12">
        <v>31</v>
      </c>
      <c r="I17" s="18">
        <v>0.93333333333333335</v>
      </c>
    </row>
    <row r="18" spans="1:10" x14ac:dyDescent="0.2">
      <c r="A18" s="12">
        <v>2013</v>
      </c>
      <c r="B18" s="9">
        <v>23171.673999999999</v>
      </c>
      <c r="C18" s="10">
        <f t="shared" si="0"/>
        <v>72.945093853488572</v>
      </c>
      <c r="D18" s="9">
        <v>84980</v>
      </c>
      <c r="E18" s="10">
        <f t="shared" si="1"/>
        <v>0.27267208755001177</v>
      </c>
      <c r="F18" s="9">
        <v>154535.3400125131</v>
      </c>
      <c r="G18" s="10">
        <f t="shared" si="2"/>
        <v>6.6691487206540669</v>
      </c>
      <c r="H18" s="12">
        <v>24</v>
      </c>
      <c r="I18" s="18">
        <v>0.70588235294117652</v>
      </c>
    </row>
    <row r="19" spans="1:10" x14ac:dyDescent="0.2">
      <c r="A19" s="12">
        <v>2014</v>
      </c>
      <c r="B19" s="9">
        <v>16955.0445</v>
      </c>
      <c r="C19" s="10">
        <f t="shared" si="0"/>
        <v>53.374966018535183</v>
      </c>
      <c r="D19" s="9">
        <v>76940</v>
      </c>
      <c r="E19" s="10">
        <f t="shared" si="1"/>
        <v>0.22036709773849752</v>
      </c>
      <c r="F19" s="9">
        <v>131878.42227579161</v>
      </c>
      <c r="G19" s="10">
        <f t="shared" si="2"/>
        <v>7.7781230403607386</v>
      </c>
      <c r="H19" s="12">
        <v>21</v>
      </c>
      <c r="I19" s="18">
        <v>0.82352941176470584</v>
      </c>
    </row>
    <row r="20" spans="1:10" x14ac:dyDescent="0.2">
      <c r="A20" s="12">
        <v>2015</v>
      </c>
      <c r="B20" s="9">
        <v>23221.546333333332</v>
      </c>
      <c r="C20" s="10">
        <f t="shared" si="0"/>
        <v>73.102093388165798</v>
      </c>
      <c r="D20" s="9">
        <v>83607</v>
      </c>
      <c r="E20" s="10">
        <f t="shared" si="1"/>
        <v>0.27774643670187105</v>
      </c>
      <c r="F20" s="9">
        <v>115759.97193600003</v>
      </c>
      <c r="G20" s="10">
        <f t="shared" si="2"/>
        <v>4.9850242647205869</v>
      </c>
      <c r="H20" s="12">
        <v>22</v>
      </c>
      <c r="I20" s="18">
        <v>0.8571428571428571</v>
      </c>
    </row>
    <row r="21" spans="1:10" x14ac:dyDescent="0.2">
      <c r="A21" s="12">
        <v>2016</v>
      </c>
      <c r="B21" s="9">
        <v>19104.088909090911</v>
      </c>
      <c r="C21" s="10">
        <f t="shared" si="0"/>
        <v>60.140219410087802</v>
      </c>
      <c r="D21" s="9">
        <v>69242</v>
      </c>
      <c r="E21" s="10">
        <f t="shared" si="1"/>
        <v>0.27590319327995888</v>
      </c>
      <c r="F21" s="9">
        <v>86209.598501930508</v>
      </c>
      <c r="G21" s="10">
        <f t="shared" si="2"/>
        <v>4.5126254862071242</v>
      </c>
      <c r="H21" s="12">
        <v>19</v>
      </c>
      <c r="I21" s="18">
        <v>0.7857142857142857</v>
      </c>
    </row>
    <row r="22" spans="1:10" x14ac:dyDescent="0.2">
      <c r="A22" s="12">
        <v>2017</v>
      </c>
      <c r="B22" s="9">
        <v>20459.433846153843</v>
      </c>
      <c r="C22" s="10">
        <f t="shared" si="0"/>
        <v>64.406884116224532</v>
      </c>
      <c r="D22" s="9">
        <v>72075</v>
      </c>
      <c r="E22" s="10">
        <f t="shared" si="1"/>
        <v>0.28386311267643211</v>
      </c>
      <c r="F22" s="9">
        <v>104077.22707109005</v>
      </c>
      <c r="G22" s="10">
        <f t="shared" si="2"/>
        <v>5.0870042569948959</v>
      </c>
      <c r="H22" s="12">
        <v>20</v>
      </c>
      <c r="I22" s="18">
        <v>1</v>
      </c>
    </row>
    <row r="23" spans="1:10" x14ac:dyDescent="0.2">
      <c r="A23" s="12">
        <v>2018</v>
      </c>
      <c r="B23" s="9">
        <v>21524.491999999998</v>
      </c>
      <c r="C23" s="10">
        <f t="shared" si="0"/>
        <v>67.759717709159204</v>
      </c>
      <c r="D23" s="9">
        <v>79318</v>
      </c>
      <c r="E23" s="10">
        <f t="shared" si="1"/>
        <v>0.27136957563226505</v>
      </c>
      <c r="F23" s="9">
        <v>120140.59403690037</v>
      </c>
      <c r="G23" s="10">
        <f t="shared" si="2"/>
        <v>5.5815762823531623</v>
      </c>
      <c r="H23" s="12">
        <v>23</v>
      </c>
      <c r="I23" s="18">
        <v>1</v>
      </c>
    </row>
    <row r="24" spans="1:10" x14ac:dyDescent="0.2">
      <c r="A24" s="12">
        <v>2019</v>
      </c>
      <c r="B24" s="9">
        <v>22110.082615384617</v>
      </c>
      <c r="C24" s="10">
        <f t="shared" si="0"/>
        <v>69.603173749450178</v>
      </c>
      <c r="D24" s="9">
        <v>71015</v>
      </c>
      <c r="E24" s="10">
        <f t="shared" si="1"/>
        <v>0.31134383743412825</v>
      </c>
      <c r="F24" s="9">
        <v>134833.30180505416</v>
      </c>
      <c r="G24" s="10">
        <f t="shared" si="2"/>
        <v>6.0982721842583514</v>
      </c>
      <c r="H24" s="12">
        <v>21</v>
      </c>
      <c r="I24" s="18">
        <v>0.9285714285714286</v>
      </c>
    </row>
    <row r="25" spans="1:10" x14ac:dyDescent="0.2">
      <c r="A25" s="12">
        <v>2020</v>
      </c>
      <c r="B25" s="9">
        <v>25206.902769230772</v>
      </c>
      <c r="C25" s="10">
        <f t="shared" si="0"/>
        <v>79.352052348798779</v>
      </c>
      <c r="D25" s="9">
        <v>69870</v>
      </c>
      <c r="E25" s="10">
        <f t="shared" si="1"/>
        <v>0.36076860983584902</v>
      </c>
      <c r="F25" s="9">
        <v>125239.50288770042</v>
      </c>
      <c r="G25" s="10">
        <f t="shared" si="2"/>
        <v>4.9684605853510933</v>
      </c>
      <c r="H25" s="12">
        <v>22</v>
      </c>
      <c r="I25" s="18">
        <v>1</v>
      </c>
    </row>
    <row r="26" spans="1:10" x14ac:dyDescent="0.2">
      <c r="A26" s="12">
        <v>2021</v>
      </c>
      <c r="B26" s="9">
        <v>24552.37776923077</v>
      </c>
      <c r="C26" s="10">
        <f t="shared" si="0"/>
        <v>77.291588890075232</v>
      </c>
      <c r="D26" s="9">
        <v>72776</v>
      </c>
      <c r="E26" s="10">
        <f t="shared" si="1"/>
        <v>0.33736915699173864</v>
      </c>
      <c r="F26" s="9">
        <v>142904.01977408634</v>
      </c>
      <c r="G26" s="10">
        <f t="shared" si="2"/>
        <v>5.8203739416707236</v>
      </c>
      <c r="H26" s="12">
        <v>21</v>
      </c>
      <c r="I26" s="18">
        <v>1</v>
      </c>
    </row>
    <row r="27" spans="1:10" x14ac:dyDescent="0.2">
      <c r="A27" s="12">
        <v>2022</v>
      </c>
      <c r="B27" s="9">
        <v>29036.088</v>
      </c>
      <c r="C27" s="10">
        <f t="shared" si="0"/>
        <v>91.406437199925804</v>
      </c>
      <c r="D27" s="9">
        <v>70714</v>
      </c>
      <c r="E27" s="10">
        <f t="shared" si="1"/>
        <v>0.41061300449698784</v>
      </c>
      <c r="F27" s="9">
        <v>254801.37811074921</v>
      </c>
      <c r="G27" s="10">
        <f t="shared" si="2"/>
        <v>8.7753342706066064</v>
      </c>
      <c r="H27" s="12">
        <v>21</v>
      </c>
      <c r="I27" s="18">
        <v>1</v>
      </c>
    </row>
    <row r="28" spans="1:10" x14ac:dyDescent="0.2">
      <c r="A28" s="14">
        <v>2023</v>
      </c>
      <c r="B28" s="15">
        <v>28799.238769230771</v>
      </c>
      <c r="C28" s="10">
        <f t="shared" si="0"/>
        <v>90.660829033351902</v>
      </c>
      <c r="D28" s="15">
        <v>73272</v>
      </c>
      <c r="E28" s="16">
        <f t="shared" si="1"/>
        <v>0.39304562137284055</v>
      </c>
      <c r="F28" s="15">
        <v>274070.950000001</v>
      </c>
      <c r="G28" s="10">
        <f t="shared" si="2"/>
        <v>9.5166039698528273</v>
      </c>
      <c r="H28" s="14">
        <v>22</v>
      </c>
      <c r="I28" s="19">
        <v>1</v>
      </c>
    </row>
    <row r="29" spans="1:10" ht="14.25" customHeight="1" x14ac:dyDescent="0.2">
      <c r="A29" s="44" t="s">
        <v>18</v>
      </c>
      <c r="B29" s="44"/>
      <c r="C29" s="44"/>
      <c r="D29" s="44"/>
      <c r="E29" s="44"/>
      <c r="F29" s="44"/>
      <c r="G29" s="44"/>
      <c r="H29" s="44"/>
      <c r="I29" s="44"/>
      <c r="J29" s="20"/>
    </row>
    <row r="33" spans="1:1" ht="15" x14ac:dyDescent="0.25">
      <c r="A33" s="26" t="s">
        <v>31</v>
      </c>
    </row>
    <row r="34" spans="1:1" ht="15" x14ac:dyDescent="0.2">
      <c r="A34" s="21"/>
    </row>
  </sheetData>
  <mergeCells count="10">
    <mergeCell ref="A1:I1"/>
    <mergeCell ref="A29:I29"/>
    <mergeCell ref="B4:B5"/>
    <mergeCell ref="D4:D5"/>
    <mergeCell ref="E4:E5"/>
    <mergeCell ref="F4:F5"/>
    <mergeCell ref="G4:G5"/>
    <mergeCell ref="H4:H5"/>
    <mergeCell ref="I4:I5"/>
    <mergeCell ref="A4:A5"/>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43E4-7DB0-41D3-8D76-4B2C1B153085}">
  <dimension ref="A1:U34"/>
  <sheetViews>
    <sheetView workbookViewId="0">
      <selection sqref="A1:I1"/>
    </sheetView>
  </sheetViews>
  <sheetFormatPr baseColWidth="10" defaultRowHeight="14.25" x14ac:dyDescent="0.2"/>
  <cols>
    <col min="1" max="1" width="11.42578125" style="1"/>
    <col min="2" max="7" width="18.5703125" style="1" customWidth="1"/>
    <col min="8" max="8" width="14.28515625" style="1" customWidth="1"/>
    <col min="9" max="9" width="15.7109375" style="1" customWidth="1"/>
    <col min="10" max="16384" width="11.42578125" style="1"/>
  </cols>
  <sheetData>
    <row r="1" spans="1:21" ht="20.25" customHeight="1" x14ac:dyDescent="0.3">
      <c r="A1" s="42" t="s">
        <v>24</v>
      </c>
      <c r="B1" s="43"/>
      <c r="C1" s="43"/>
      <c r="D1" s="43"/>
      <c r="E1" s="43"/>
      <c r="F1" s="43"/>
      <c r="G1" s="43"/>
      <c r="H1" s="43"/>
      <c r="I1" s="43"/>
      <c r="J1" s="5"/>
      <c r="K1" s="5"/>
      <c r="L1" s="5"/>
      <c r="M1" s="5"/>
      <c r="N1" s="5"/>
      <c r="O1" s="5"/>
      <c r="P1" s="5"/>
      <c r="Q1" s="5"/>
      <c r="R1" s="5"/>
      <c r="S1" s="5"/>
      <c r="T1" s="5"/>
      <c r="U1" s="5"/>
    </row>
    <row r="2" spans="1:21" ht="14.25" customHeight="1" x14ac:dyDescent="0.3">
      <c r="A2" s="2"/>
      <c r="B2" s="3"/>
      <c r="C2" s="3"/>
      <c r="D2" s="3"/>
      <c r="E2" s="3"/>
      <c r="F2" s="3"/>
      <c r="G2" s="3"/>
      <c r="H2" s="3"/>
      <c r="I2" s="3"/>
      <c r="J2" s="3"/>
      <c r="K2" s="3"/>
      <c r="L2" s="3"/>
      <c r="M2" s="3"/>
      <c r="N2" s="3"/>
      <c r="O2" s="3"/>
      <c r="P2" s="3"/>
      <c r="Q2" s="3"/>
      <c r="R2" s="3"/>
      <c r="S2" s="4"/>
      <c r="T2" s="4"/>
      <c r="U2" s="4"/>
    </row>
    <row r="3" spans="1:21" ht="14.25" customHeight="1" x14ac:dyDescent="0.3">
      <c r="A3" s="2"/>
      <c r="B3" s="3"/>
      <c r="C3" s="3"/>
      <c r="D3" s="3"/>
      <c r="E3" s="3"/>
      <c r="F3" s="3"/>
      <c r="G3" s="3"/>
      <c r="H3" s="3"/>
      <c r="I3" s="3"/>
      <c r="J3" s="3"/>
      <c r="K3" s="3"/>
      <c r="L3" s="3"/>
      <c r="M3" s="3"/>
      <c r="N3" s="3"/>
      <c r="O3" s="3"/>
      <c r="P3" s="3"/>
      <c r="Q3" s="3"/>
      <c r="R3" s="3"/>
      <c r="S3" s="4"/>
      <c r="T3" s="4"/>
      <c r="U3" s="4"/>
    </row>
    <row r="4" spans="1:21" ht="15" customHeight="1" x14ac:dyDescent="0.2">
      <c r="A4" s="53"/>
      <c r="B4" s="47" t="s">
        <v>6</v>
      </c>
      <c r="C4" s="28" t="s">
        <v>36</v>
      </c>
      <c r="D4" s="47" t="s">
        <v>1</v>
      </c>
      <c r="E4" s="45" t="s">
        <v>2</v>
      </c>
      <c r="F4" s="47" t="s">
        <v>7</v>
      </c>
      <c r="G4" s="45" t="s">
        <v>5</v>
      </c>
      <c r="H4" s="47" t="s">
        <v>0</v>
      </c>
      <c r="I4" s="49" t="s">
        <v>16</v>
      </c>
    </row>
    <row r="5" spans="1:21" ht="63.75" customHeight="1" x14ac:dyDescent="0.2">
      <c r="A5" s="54"/>
      <c r="B5" s="48"/>
      <c r="C5" s="27" t="s">
        <v>37</v>
      </c>
      <c r="D5" s="48"/>
      <c r="E5" s="46"/>
      <c r="F5" s="48"/>
      <c r="G5" s="46"/>
      <c r="H5" s="48"/>
      <c r="I5" s="50"/>
    </row>
    <row r="6" spans="1:21" x14ac:dyDescent="0.2">
      <c r="A6" s="8">
        <v>2001</v>
      </c>
      <c r="B6" s="9">
        <v>156029.90544444445</v>
      </c>
      <c r="C6" s="10">
        <f>B6/$B$6*100</f>
        <v>100</v>
      </c>
      <c r="D6" s="9">
        <v>226550</v>
      </c>
      <c r="E6" s="10">
        <f>B6/D6</f>
        <v>0.68872171902204571</v>
      </c>
      <c r="F6" s="9">
        <v>568916.41538223939</v>
      </c>
      <c r="G6" s="10">
        <f>F6/B6</f>
        <v>3.6462011161367145</v>
      </c>
      <c r="H6" s="12">
        <v>102</v>
      </c>
      <c r="I6" s="18"/>
    </row>
    <row r="7" spans="1:21" x14ac:dyDescent="0.2">
      <c r="A7" s="12">
        <v>2002</v>
      </c>
      <c r="B7" s="9">
        <v>184537.2944569398</v>
      </c>
      <c r="C7" s="10">
        <f t="shared" ref="C7:C28" si="0">B7/$B$6*100</f>
        <v>118.27046483896358</v>
      </c>
      <c r="D7" s="9">
        <v>254822</v>
      </c>
      <c r="E7" s="10">
        <f t="shared" ref="E7:E28" si="1">B7/D7</f>
        <v>0.72418117139391336</v>
      </c>
      <c r="F7" s="9">
        <v>517204.2267445997</v>
      </c>
      <c r="G7" s="10">
        <f t="shared" ref="G7:G28" si="2">F7/B7</f>
        <v>2.8027084078946705</v>
      </c>
      <c r="H7" s="12">
        <v>100</v>
      </c>
      <c r="I7" s="18"/>
    </row>
    <row r="8" spans="1:21" x14ac:dyDescent="0.2">
      <c r="A8" s="12">
        <v>2003</v>
      </c>
      <c r="B8" s="9">
        <v>196081.72565259741</v>
      </c>
      <c r="C8" s="10">
        <f t="shared" si="0"/>
        <v>125.66932287375749</v>
      </c>
      <c r="D8" s="9">
        <v>264700</v>
      </c>
      <c r="E8" s="10">
        <f t="shared" si="1"/>
        <v>0.74076964734642015</v>
      </c>
      <c r="F8" s="9">
        <v>572658.33439405193</v>
      </c>
      <c r="G8" s="10">
        <f t="shared" si="2"/>
        <v>2.920508438448997</v>
      </c>
      <c r="H8" s="12">
        <v>94</v>
      </c>
      <c r="I8" s="18"/>
    </row>
    <row r="9" spans="1:21" x14ac:dyDescent="0.2">
      <c r="A9" s="12">
        <v>2004</v>
      </c>
      <c r="B9" s="9">
        <v>198468.13942222219</v>
      </c>
      <c r="C9" s="10">
        <f t="shared" si="0"/>
        <v>127.19878209045521</v>
      </c>
      <c r="D9" s="9">
        <v>268198</v>
      </c>
      <c r="E9" s="10">
        <f t="shared" si="1"/>
        <v>0.74000603815920396</v>
      </c>
      <c r="F9" s="9">
        <v>675429.30240000004</v>
      </c>
      <c r="G9" s="10">
        <f t="shared" si="2"/>
        <v>3.4032127492417716</v>
      </c>
      <c r="H9" s="12">
        <v>88</v>
      </c>
      <c r="I9" s="18"/>
    </row>
    <row r="10" spans="1:21" x14ac:dyDescent="0.2">
      <c r="A10" s="12">
        <v>2005</v>
      </c>
      <c r="B10" s="9">
        <v>167954.2530940476</v>
      </c>
      <c r="C10" s="10">
        <f t="shared" si="0"/>
        <v>107.64234754589972</v>
      </c>
      <c r="D10" s="9">
        <v>273050</v>
      </c>
      <c r="E10" s="10">
        <f t="shared" si="1"/>
        <v>0.61510438781925503</v>
      </c>
      <c r="F10" s="9">
        <v>767028.12959416769</v>
      </c>
      <c r="G10" s="10">
        <f t="shared" si="2"/>
        <v>4.5668872056765535</v>
      </c>
      <c r="H10" s="12">
        <v>71</v>
      </c>
      <c r="I10" s="18"/>
    </row>
    <row r="11" spans="1:21" x14ac:dyDescent="0.2">
      <c r="A11" s="12">
        <v>2006</v>
      </c>
      <c r="B11" s="9">
        <v>156632.73379350652</v>
      </c>
      <c r="C11" s="10">
        <f t="shared" si="0"/>
        <v>100.38635436414893</v>
      </c>
      <c r="D11" s="9">
        <v>272423</v>
      </c>
      <c r="E11" s="10">
        <f t="shared" si="1"/>
        <v>0.57496148927772806</v>
      </c>
      <c r="F11" s="9">
        <v>826146.3668408551</v>
      </c>
      <c r="G11" s="10">
        <f t="shared" si="2"/>
        <v>5.2744170827662877</v>
      </c>
      <c r="H11" s="12">
        <v>65</v>
      </c>
      <c r="I11" s="18"/>
    </row>
    <row r="12" spans="1:21" x14ac:dyDescent="0.2">
      <c r="A12" s="12">
        <v>2007</v>
      </c>
      <c r="B12" s="9">
        <v>147450.47273333336</v>
      </c>
      <c r="C12" s="10">
        <f t="shared" si="0"/>
        <v>94.501417733560146</v>
      </c>
      <c r="D12" s="9">
        <v>305250</v>
      </c>
      <c r="E12" s="10">
        <f t="shared" si="1"/>
        <v>0.48304823172263178</v>
      </c>
      <c r="F12" s="9">
        <v>828198.54050943407</v>
      </c>
      <c r="G12" s="10">
        <f t="shared" si="2"/>
        <v>5.6167913547977903</v>
      </c>
      <c r="H12" s="12">
        <v>59</v>
      </c>
      <c r="I12" s="18"/>
    </row>
    <row r="13" spans="1:21" x14ac:dyDescent="0.2">
      <c r="A13" s="12">
        <v>2008</v>
      </c>
      <c r="B13" s="9">
        <v>116773.789</v>
      </c>
      <c r="C13" s="10">
        <f t="shared" si="0"/>
        <v>74.840645879631168</v>
      </c>
      <c r="D13" s="9">
        <v>309106</v>
      </c>
      <c r="E13" s="10">
        <f t="shared" si="1"/>
        <v>0.37777910813766152</v>
      </c>
      <c r="F13" s="9">
        <v>800147.93907272641</v>
      </c>
      <c r="G13" s="10">
        <f t="shared" si="2"/>
        <v>6.852119349083778</v>
      </c>
      <c r="H13" s="12">
        <v>49</v>
      </c>
      <c r="I13" s="18"/>
    </row>
    <row r="14" spans="1:21" x14ac:dyDescent="0.2">
      <c r="A14" s="12">
        <v>2009</v>
      </c>
      <c r="B14" s="9">
        <v>136142.25325641027</v>
      </c>
      <c r="C14" s="10">
        <f t="shared" si="0"/>
        <v>87.253948445725797</v>
      </c>
      <c r="D14" s="9">
        <v>328293</v>
      </c>
      <c r="E14" s="10">
        <f t="shared" si="1"/>
        <v>0.41469739914165171</v>
      </c>
      <c r="F14" s="9">
        <v>575840.25818909891</v>
      </c>
      <c r="G14" s="10">
        <f t="shared" si="2"/>
        <v>4.2296953694791695</v>
      </c>
      <c r="H14" s="12">
        <v>51</v>
      </c>
      <c r="I14" s="18">
        <v>0.82857142857142863</v>
      </c>
    </row>
    <row r="15" spans="1:21" x14ac:dyDescent="0.2">
      <c r="A15" s="12">
        <v>2010</v>
      </c>
      <c r="B15" s="9">
        <v>120624.822875</v>
      </c>
      <c r="C15" s="10">
        <f t="shared" si="0"/>
        <v>77.308784191982554</v>
      </c>
      <c r="D15" s="9">
        <v>396860</v>
      </c>
      <c r="E15" s="10">
        <f t="shared" si="1"/>
        <v>0.30394804937509451</v>
      </c>
      <c r="F15" s="9">
        <v>626350.74777850159</v>
      </c>
      <c r="G15" s="10">
        <f t="shared" si="2"/>
        <v>5.1925526840157161</v>
      </c>
      <c r="H15" s="12">
        <v>51</v>
      </c>
      <c r="I15" s="18">
        <v>0.87179487179487181</v>
      </c>
    </row>
    <row r="16" spans="1:21" x14ac:dyDescent="0.2">
      <c r="A16" s="12">
        <v>2011</v>
      </c>
      <c r="B16" s="9">
        <v>106492.1633</v>
      </c>
      <c r="C16" s="10">
        <f t="shared" si="0"/>
        <v>68.251123396288477</v>
      </c>
      <c r="D16" s="9">
        <v>293255</v>
      </c>
      <c r="E16" s="10">
        <f t="shared" si="1"/>
        <v>0.36313844026529812</v>
      </c>
      <c r="F16" s="9">
        <v>713567.28617363342</v>
      </c>
      <c r="G16" s="10">
        <f t="shared" si="2"/>
        <v>6.7006553727661329</v>
      </c>
      <c r="H16" s="12">
        <v>43</v>
      </c>
      <c r="I16" s="18">
        <v>0.8571428571428571</v>
      </c>
    </row>
    <row r="17" spans="1:10" x14ac:dyDescent="0.2">
      <c r="A17" s="12">
        <v>2012</v>
      </c>
      <c r="B17" s="9">
        <v>100987.30296666667</v>
      </c>
      <c r="C17" s="10">
        <f t="shared" si="0"/>
        <v>64.723043110875892</v>
      </c>
      <c r="D17" s="9">
        <v>258572</v>
      </c>
      <c r="E17" s="10">
        <f t="shared" si="1"/>
        <v>0.39055776714673929</v>
      </c>
      <c r="F17" s="9">
        <v>716519.56968689943</v>
      </c>
      <c r="G17" s="10">
        <f t="shared" si="2"/>
        <v>7.0951451186235186</v>
      </c>
      <c r="H17" s="12">
        <v>37</v>
      </c>
      <c r="I17" s="18">
        <v>0.967741935483871</v>
      </c>
    </row>
    <row r="18" spans="1:10" x14ac:dyDescent="0.2">
      <c r="A18" s="12">
        <v>2013</v>
      </c>
      <c r="B18" s="9">
        <v>114459.25857142857</v>
      </c>
      <c r="C18" s="10">
        <f t="shared" si="0"/>
        <v>73.357256895975368</v>
      </c>
      <c r="D18" s="9">
        <v>278415</v>
      </c>
      <c r="E18" s="10">
        <f t="shared" si="1"/>
        <v>0.41111024395750434</v>
      </c>
      <c r="F18" s="9">
        <v>679873.7348070906</v>
      </c>
      <c r="G18" s="10">
        <f t="shared" si="2"/>
        <v>5.9398754045118496</v>
      </c>
      <c r="H18" s="12">
        <v>40</v>
      </c>
      <c r="I18" s="18">
        <v>0.93333333333333335</v>
      </c>
    </row>
    <row r="19" spans="1:10" x14ac:dyDescent="0.2">
      <c r="A19" s="12">
        <v>2014</v>
      </c>
      <c r="B19" s="9">
        <v>111005.42875000001</v>
      </c>
      <c r="C19" s="10">
        <f t="shared" si="0"/>
        <v>71.143687765371538</v>
      </c>
      <c r="D19" s="9">
        <v>279623</v>
      </c>
      <c r="E19" s="10">
        <f t="shared" si="1"/>
        <v>0.39698246835918366</v>
      </c>
      <c r="F19" s="9">
        <v>796415.69601634319</v>
      </c>
      <c r="G19" s="10">
        <f t="shared" si="2"/>
        <v>7.1745652891444118</v>
      </c>
      <c r="H19" s="12">
        <v>40</v>
      </c>
      <c r="I19" s="18">
        <v>0.94117647058823528</v>
      </c>
    </row>
    <row r="20" spans="1:10" x14ac:dyDescent="0.2">
      <c r="A20" s="12">
        <v>2015</v>
      </c>
      <c r="B20" s="9">
        <v>122069.12746428572</v>
      </c>
      <c r="C20" s="10">
        <f t="shared" si="0"/>
        <v>78.234443016918505</v>
      </c>
      <c r="D20" s="9">
        <v>254989</v>
      </c>
      <c r="E20" s="10">
        <f t="shared" si="1"/>
        <v>0.47872311144514357</v>
      </c>
      <c r="F20" s="9">
        <v>643275.26481599989</v>
      </c>
      <c r="G20" s="10">
        <f t="shared" si="2"/>
        <v>5.2697621272356985</v>
      </c>
      <c r="H20" s="12">
        <v>37</v>
      </c>
      <c r="I20" s="18">
        <v>0.93333333333333335</v>
      </c>
    </row>
    <row r="21" spans="1:10" x14ac:dyDescent="0.2">
      <c r="A21" s="12">
        <v>2016</v>
      </c>
      <c r="B21" s="9">
        <v>120081.24276923077</v>
      </c>
      <c r="C21" s="10">
        <f t="shared" si="0"/>
        <v>76.960402191608424</v>
      </c>
      <c r="D21" s="9">
        <v>282043</v>
      </c>
      <c r="E21" s="10">
        <f t="shared" si="1"/>
        <v>0.42575508971763443</v>
      </c>
      <c r="F21" s="9">
        <v>548266.18489575293</v>
      </c>
      <c r="G21" s="10">
        <f t="shared" si="2"/>
        <v>4.5657937264140216</v>
      </c>
      <c r="H21" s="12">
        <v>36</v>
      </c>
      <c r="I21" s="18">
        <v>0.89655172413793105</v>
      </c>
    </row>
    <row r="22" spans="1:10" x14ac:dyDescent="0.2">
      <c r="A22" s="12">
        <v>2017</v>
      </c>
      <c r="B22" s="9">
        <v>119963.20699999999</v>
      </c>
      <c r="C22" s="10">
        <f t="shared" si="0"/>
        <v>76.884752739091894</v>
      </c>
      <c r="D22" s="9">
        <v>305264</v>
      </c>
      <c r="E22" s="10">
        <f t="shared" si="1"/>
        <v>0.39298183539493681</v>
      </c>
      <c r="F22" s="9">
        <v>623725.5477838862</v>
      </c>
      <c r="G22" s="10">
        <f t="shared" si="2"/>
        <v>5.1993070490678548</v>
      </c>
      <c r="H22" s="12">
        <v>35</v>
      </c>
      <c r="I22" s="18">
        <v>0.92592592592592593</v>
      </c>
    </row>
    <row r="23" spans="1:10" x14ac:dyDescent="0.2">
      <c r="A23" s="12">
        <v>2018</v>
      </c>
      <c r="B23" s="9">
        <v>139020.296</v>
      </c>
      <c r="C23" s="10">
        <f t="shared" si="0"/>
        <v>89.098494038054241</v>
      </c>
      <c r="D23" s="9">
        <v>290441</v>
      </c>
      <c r="E23" s="10">
        <f t="shared" si="1"/>
        <v>0.47865244920655142</v>
      </c>
      <c r="F23" s="9">
        <v>763510.52523985237</v>
      </c>
      <c r="G23" s="10">
        <f t="shared" si="2"/>
        <v>5.4920795539081029</v>
      </c>
      <c r="H23" s="12">
        <v>35</v>
      </c>
      <c r="I23" s="18">
        <v>0.9285714285714286</v>
      </c>
    </row>
    <row r="24" spans="1:10" x14ac:dyDescent="0.2">
      <c r="A24" s="12">
        <v>2019</v>
      </c>
      <c r="B24" s="9">
        <v>131996.07562962963</v>
      </c>
      <c r="C24" s="10">
        <f t="shared" si="0"/>
        <v>84.596651682665907</v>
      </c>
      <c r="D24" s="9">
        <v>285093</v>
      </c>
      <c r="E24" s="10">
        <f t="shared" si="1"/>
        <v>0.46299304307587219</v>
      </c>
      <c r="F24" s="9">
        <v>724446.21625992865</v>
      </c>
      <c r="G24" s="10">
        <f t="shared" si="2"/>
        <v>5.4883920813878317</v>
      </c>
      <c r="H24" s="12">
        <v>34</v>
      </c>
      <c r="I24" s="18">
        <v>0.9642857142857143</v>
      </c>
    </row>
    <row r="25" spans="1:10" x14ac:dyDescent="0.2">
      <c r="A25" s="12">
        <v>2020</v>
      </c>
      <c r="B25" s="9">
        <v>136637.46</v>
      </c>
      <c r="C25" s="10">
        <f t="shared" si="0"/>
        <v>87.571327823851519</v>
      </c>
      <c r="D25" s="9">
        <v>284462</v>
      </c>
      <c r="E25" s="10">
        <f t="shared" si="1"/>
        <v>0.48033642454879732</v>
      </c>
      <c r="F25" s="9">
        <v>666412.73749732587</v>
      </c>
      <c r="G25" s="10">
        <f t="shared" si="2"/>
        <v>4.8772330625680977</v>
      </c>
      <c r="H25" s="12">
        <v>36</v>
      </c>
      <c r="I25" s="18">
        <v>1</v>
      </c>
    </row>
    <row r="26" spans="1:10" x14ac:dyDescent="0.2">
      <c r="A26" s="12">
        <v>2021</v>
      </c>
      <c r="B26" s="9">
        <v>159357.04269999999</v>
      </c>
      <c r="C26" s="10">
        <f t="shared" si="0"/>
        <v>102.13237151306241</v>
      </c>
      <c r="D26" s="9">
        <v>325537</v>
      </c>
      <c r="E26" s="10">
        <f t="shared" si="1"/>
        <v>0.48952052362711457</v>
      </c>
      <c r="F26" s="9">
        <v>847832.03386046586</v>
      </c>
      <c r="G26" s="10">
        <f t="shared" si="2"/>
        <v>5.3203298674195709</v>
      </c>
      <c r="H26" s="12">
        <v>37</v>
      </c>
      <c r="I26" s="18">
        <v>0.967741935483871</v>
      </c>
    </row>
    <row r="27" spans="1:10" x14ac:dyDescent="0.2">
      <c r="A27" s="12">
        <v>2022</v>
      </c>
      <c r="B27" s="9">
        <v>139747.9661764706</v>
      </c>
      <c r="C27" s="10">
        <f t="shared" si="0"/>
        <v>89.564859876319574</v>
      </c>
      <c r="D27" s="9">
        <v>322344</v>
      </c>
      <c r="E27" s="10">
        <f t="shared" si="1"/>
        <v>0.43353673769783396</v>
      </c>
      <c r="F27" s="9">
        <v>1452805.0219934836</v>
      </c>
      <c r="G27" s="10">
        <f t="shared" si="2"/>
        <v>10.395893849066212</v>
      </c>
      <c r="H27" s="12">
        <v>37</v>
      </c>
      <c r="I27" s="18">
        <v>1</v>
      </c>
    </row>
    <row r="28" spans="1:10" x14ac:dyDescent="0.2">
      <c r="A28" s="14">
        <v>2023</v>
      </c>
      <c r="B28" s="15">
        <v>153504.44137499999</v>
      </c>
      <c r="C28" s="10">
        <f t="shared" si="0"/>
        <v>98.381423059732825</v>
      </c>
      <c r="D28" s="15">
        <v>318590</v>
      </c>
      <c r="E28" s="16">
        <f t="shared" si="1"/>
        <v>0.48182441813930127</v>
      </c>
      <c r="F28" s="15">
        <v>1358359.1629999999</v>
      </c>
      <c r="G28" s="10">
        <f t="shared" si="2"/>
        <v>8.8489893245605113</v>
      </c>
      <c r="H28" s="14">
        <v>38</v>
      </c>
      <c r="I28" s="19">
        <v>1</v>
      </c>
    </row>
    <row r="29" spans="1:10" ht="14.25" customHeight="1" x14ac:dyDescent="0.2">
      <c r="A29" s="44" t="s">
        <v>18</v>
      </c>
      <c r="B29" s="44"/>
      <c r="C29" s="44"/>
      <c r="D29" s="44"/>
      <c r="E29" s="44"/>
      <c r="F29" s="44"/>
      <c r="G29" s="44"/>
      <c r="H29" s="44"/>
      <c r="I29" s="44"/>
      <c r="J29" s="20"/>
    </row>
    <row r="33" spans="1:1" ht="15" x14ac:dyDescent="0.25">
      <c r="A33" s="26" t="s">
        <v>32</v>
      </c>
    </row>
    <row r="34" spans="1:1" ht="15" x14ac:dyDescent="0.2">
      <c r="A34" s="21"/>
    </row>
  </sheetData>
  <mergeCells count="10">
    <mergeCell ref="A1:I1"/>
    <mergeCell ref="A29:I29"/>
    <mergeCell ref="B4:B5"/>
    <mergeCell ref="D4:D5"/>
    <mergeCell ref="E4:E5"/>
    <mergeCell ref="F4:F5"/>
    <mergeCell ref="G4:G5"/>
    <mergeCell ref="H4:H5"/>
    <mergeCell ref="I4:I5"/>
    <mergeCell ref="A4:A5"/>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9600E-820D-4990-ACB1-016ECE47865B}">
  <dimension ref="A1:U33"/>
  <sheetViews>
    <sheetView workbookViewId="0">
      <selection sqref="A1:I1"/>
    </sheetView>
  </sheetViews>
  <sheetFormatPr baseColWidth="10" defaultRowHeight="14.25" x14ac:dyDescent="0.2"/>
  <cols>
    <col min="1" max="1" width="11.42578125" style="1"/>
    <col min="2" max="7" width="18.5703125" style="1" customWidth="1"/>
    <col min="8" max="8" width="14.28515625" style="1" customWidth="1"/>
    <col min="9" max="9" width="15.7109375" style="1" customWidth="1"/>
    <col min="10" max="16384" width="11.42578125" style="1"/>
  </cols>
  <sheetData>
    <row r="1" spans="1:21" ht="20.25" customHeight="1" x14ac:dyDescent="0.3">
      <c r="A1" s="42" t="s">
        <v>21</v>
      </c>
      <c r="B1" s="43"/>
      <c r="C1" s="43"/>
      <c r="D1" s="43"/>
      <c r="E1" s="43"/>
      <c r="F1" s="43"/>
      <c r="G1" s="43"/>
      <c r="H1" s="43"/>
      <c r="I1" s="43"/>
      <c r="J1" s="5"/>
      <c r="K1" s="5"/>
      <c r="L1" s="5"/>
      <c r="M1" s="5"/>
      <c r="N1" s="5"/>
      <c r="O1" s="5"/>
      <c r="P1" s="5"/>
      <c r="Q1" s="5"/>
      <c r="R1" s="5"/>
      <c r="S1" s="5"/>
      <c r="T1" s="5"/>
      <c r="U1" s="5"/>
    </row>
    <row r="2" spans="1:21" ht="14.25" customHeight="1" x14ac:dyDescent="0.3">
      <c r="A2" s="2"/>
      <c r="B2" s="3"/>
      <c r="C2" s="3"/>
      <c r="D2" s="3"/>
      <c r="E2" s="3"/>
      <c r="F2" s="3"/>
      <c r="G2" s="3"/>
      <c r="H2" s="3"/>
      <c r="I2" s="3"/>
      <c r="J2" s="3"/>
      <c r="K2" s="3"/>
      <c r="L2" s="3"/>
      <c r="M2" s="3"/>
      <c r="N2" s="3"/>
      <c r="O2" s="3"/>
      <c r="P2" s="3"/>
      <c r="Q2" s="3"/>
      <c r="R2" s="3"/>
      <c r="S2" s="4"/>
      <c r="T2" s="4"/>
      <c r="U2" s="4"/>
    </row>
    <row r="3" spans="1:21" ht="14.25" customHeight="1" x14ac:dyDescent="0.3">
      <c r="A3" s="2"/>
      <c r="B3" s="3"/>
      <c r="C3" s="3"/>
      <c r="D3" s="3"/>
      <c r="E3" s="3"/>
      <c r="F3" s="3"/>
      <c r="G3" s="3"/>
      <c r="H3" s="3"/>
      <c r="I3" s="3"/>
      <c r="J3" s="3"/>
      <c r="K3" s="3"/>
      <c r="L3" s="3"/>
      <c r="M3" s="3"/>
      <c r="N3" s="3"/>
      <c r="O3" s="3"/>
      <c r="P3" s="3"/>
      <c r="Q3" s="3"/>
      <c r="R3" s="3"/>
      <c r="S3" s="4"/>
      <c r="T3" s="4"/>
      <c r="U3" s="4"/>
    </row>
    <row r="4" spans="1:21" ht="15" customHeight="1" x14ac:dyDescent="0.2">
      <c r="A4" s="53"/>
      <c r="B4" s="47" t="s">
        <v>6</v>
      </c>
      <c r="C4" s="28" t="s">
        <v>36</v>
      </c>
      <c r="D4" s="47" t="s">
        <v>1</v>
      </c>
      <c r="E4" s="45" t="s">
        <v>2</v>
      </c>
      <c r="F4" s="47" t="s">
        <v>7</v>
      </c>
      <c r="G4" s="45" t="s">
        <v>5</v>
      </c>
      <c r="H4" s="47" t="s">
        <v>0</v>
      </c>
      <c r="I4" s="49" t="s">
        <v>16</v>
      </c>
    </row>
    <row r="5" spans="1:21" ht="63.75" customHeight="1" x14ac:dyDescent="0.2">
      <c r="A5" s="54"/>
      <c r="B5" s="48"/>
      <c r="C5" s="27" t="s">
        <v>37</v>
      </c>
      <c r="D5" s="48"/>
      <c r="E5" s="46"/>
      <c r="F5" s="48"/>
      <c r="G5" s="46"/>
      <c r="H5" s="48"/>
      <c r="I5" s="50"/>
    </row>
    <row r="6" spans="1:21" x14ac:dyDescent="0.2">
      <c r="A6" s="8">
        <v>2001</v>
      </c>
      <c r="B6" s="9">
        <v>18023.400750000001</v>
      </c>
      <c r="C6" s="10">
        <f>B6/$B$6*100</f>
        <v>100</v>
      </c>
      <c r="D6" s="9">
        <v>29964</v>
      </c>
      <c r="E6" s="10">
        <f>B6/D6</f>
        <v>0.60150182719263123</v>
      </c>
      <c r="F6" s="9">
        <v>63235.210934362934</v>
      </c>
      <c r="G6" s="10">
        <f>F6/B6</f>
        <v>3.5085060700524529</v>
      </c>
      <c r="H6" s="12">
        <v>223</v>
      </c>
      <c r="I6" s="18">
        <v>0.71111111111111114</v>
      </c>
    </row>
    <row r="7" spans="1:21" x14ac:dyDescent="0.2">
      <c r="A7" s="12">
        <v>2002</v>
      </c>
      <c r="B7" s="9">
        <v>12760.532666666666</v>
      </c>
      <c r="C7" s="10">
        <f t="shared" ref="C7:C28" si="0">B7/$B$6*100</f>
        <v>70.799805451069858</v>
      </c>
      <c r="D7" s="9">
        <v>28719</v>
      </c>
      <c r="E7" s="10">
        <f t="shared" ref="E7:E28" si="1">B7/D7</f>
        <v>0.44432371136413756</v>
      </c>
      <c r="F7" s="9">
        <v>42964.654414231256</v>
      </c>
      <c r="G7" s="10">
        <f t="shared" ref="G7:G28" si="2">F7/B7</f>
        <v>3.3669953705353097</v>
      </c>
      <c r="H7" s="12">
        <v>143</v>
      </c>
      <c r="I7" s="18">
        <v>0.74193548387096775</v>
      </c>
    </row>
    <row r="8" spans="1:21" x14ac:dyDescent="0.2">
      <c r="A8" s="12">
        <v>2003</v>
      </c>
      <c r="B8" s="9">
        <v>17139.900000000001</v>
      </c>
      <c r="C8" s="10">
        <f t="shared" si="0"/>
        <v>95.098035258412594</v>
      </c>
      <c r="D8" s="9">
        <v>16806</v>
      </c>
      <c r="E8" s="10">
        <f t="shared" si="1"/>
        <v>1.0198679043198859</v>
      </c>
      <c r="F8" s="9">
        <v>45518.06703345725</v>
      </c>
      <c r="G8" s="10">
        <f t="shared" si="2"/>
        <v>2.6556786815242357</v>
      </c>
      <c r="H8" s="12">
        <v>157</v>
      </c>
      <c r="I8" s="18">
        <v>0.86792452830188682</v>
      </c>
    </row>
    <row r="9" spans="1:21" x14ac:dyDescent="0.2">
      <c r="A9" s="12">
        <v>2004</v>
      </c>
      <c r="B9" s="9">
        <v>11818.322</v>
      </c>
      <c r="C9" s="10">
        <f t="shared" si="0"/>
        <v>65.572097984893333</v>
      </c>
      <c r="D9" s="9">
        <v>18063</v>
      </c>
      <c r="E9" s="10">
        <f t="shared" si="1"/>
        <v>0.65428345236118035</v>
      </c>
      <c r="F9" s="9">
        <v>58758.134400000003</v>
      </c>
      <c r="G9" s="10">
        <f t="shared" si="2"/>
        <v>4.9717831685411857</v>
      </c>
      <c r="H9" s="12">
        <v>145</v>
      </c>
      <c r="I9" s="18">
        <v>0.74509803921568629</v>
      </c>
    </row>
    <row r="10" spans="1:21" x14ac:dyDescent="0.2">
      <c r="A10" s="12">
        <v>2005</v>
      </c>
      <c r="B10" s="9">
        <v>13268.074000000001</v>
      </c>
      <c r="C10" s="10">
        <f t="shared" si="0"/>
        <v>73.615818590728495</v>
      </c>
      <c r="D10" s="9">
        <v>16536</v>
      </c>
      <c r="E10" s="10">
        <f t="shared" si="1"/>
        <v>0.80237506047411711</v>
      </c>
      <c r="F10" s="9">
        <v>68418.507586877284</v>
      </c>
      <c r="G10" s="10">
        <f t="shared" si="2"/>
        <v>5.156626921652478</v>
      </c>
      <c r="H10" s="12">
        <v>124</v>
      </c>
      <c r="I10" s="18">
        <v>0.80434782608695654</v>
      </c>
    </row>
    <row r="11" spans="1:21" x14ac:dyDescent="0.2">
      <c r="A11" s="12">
        <v>2006</v>
      </c>
      <c r="B11" s="9">
        <v>9439.1139999999996</v>
      </c>
      <c r="C11" s="10">
        <f t="shared" si="0"/>
        <v>52.371437171755716</v>
      </c>
      <c r="D11" s="9">
        <v>19540</v>
      </c>
      <c r="E11" s="10">
        <f t="shared" si="1"/>
        <v>0.48306622313203684</v>
      </c>
      <c r="F11" s="9">
        <v>67803.60775296911</v>
      </c>
      <c r="G11" s="10">
        <f t="shared" si="2"/>
        <v>7.1832597585927145</v>
      </c>
      <c r="H11" s="12">
        <v>123</v>
      </c>
      <c r="I11" s="18">
        <v>0.7142857142857143</v>
      </c>
    </row>
    <row r="12" spans="1:21" x14ac:dyDescent="0.2">
      <c r="A12" s="12">
        <v>2007</v>
      </c>
      <c r="B12" s="9">
        <v>10615.816000000001</v>
      </c>
      <c r="C12" s="10">
        <f t="shared" si="0"/>
        <v>58.900182863658515</v>
      </c>
      <c r="D12" s="9">
        <v>18637</v>
      </c>
      <c r="E12" s="10">
        <f t="shared" si="1"/>
        <v>0.56960970113215648</v>
      </c>
      <c r="F12" s="9">
        <v>60791.319169811322</v>
      </c>
      <c r="G12" s="10">
        <f t="shared" si="2"/>
        <v>5.7264857614159208</v>
      </c>
      <c r="H12" s="12">
        <v>130</v>
      </c>
      <c r="I12" s="18">
        <v>0.55319148936170215</v>
      </c>
    </row>
    <row r="13" spans="1:21" x14ac:dyDescent="0.2">
      <c r="A13" s="12">
        <v>2008</v>
      </c>
      <c r="B13" s="9">
        <v>12495.302</v>
      </c>
      <c r="C13" s="10">
        <f t="shared" si="0"/>
        <v>69.328214876429456</v>
      </c>
      <c r="D13" s="9">
        <v>20647</v>
      </c>
      <c r="E13" s="10">
        <f t="shared" si="1"/>
        <v>0.60518729113188352</v>
      </c>
      <c r="F13" s="9">
        <v>93326.606509090896</v>
      </c>
      <c r="G13" s="10">
        <f t="shared" si="2"/>
        <v>7.4689356455002764</v>
      </c>
      <c r="H13" s="12">
        <v>138</v>
      </c>
      <c r="I13" s="18">
        <v>0.6071428571428571</v>
      </c>
    </row>
    <row r="14" spans="1:21" x14ac:dyDescent="0.2">
      <c r="A14" s="12">
        <v>2009</v>
      </c>
      <c r="B14" s="9">
        <v>10290.815846153846</v>
      </c>
      <c r="C14" s="10">
        <f t="shared" si="0"/>
        <v>57.09697070434305</v>
      </c>
      <c r="D14" s="9">
        <v>20807</v>
      </c>
      <c r="E14" s="10">
        <f t="shared" si="1"/>
        <v>0.49458431518978452</v>
      </c>
      <c r="F14" s="9">
        <v>66959.541090100101</v>
      </c>
      <c r="G14" s="10">
        <f t="shared" si="2"/>
        <v>6.506728143923203</v>
      </c>
      <c r="H14" s="12">
        <v>131</v>
      </c>
      <c r="I14" s="18">
        <v>0.65</v>
      </c>
    </row>
    <row r="15" spans="1:21" x14ac:dyDescent="0.2">
      <c r="A15" s="12">
        <v>2010</v>
      </c>
      <c r="B15" s="9">
        <v>16306.538</v>
      </c>
      <c r="C15" s="10">
        <f t="shared" si="0"/>
        <v>90.474257473301762</v>
      </c>
      <c r="D15" s="9">
        <v>19703</v>
      </c>
      <c r="E15" s="10">
        <f t="shared" si="1"/>
        <v>0.8276170126376694</v>
      </c>
      <c r="F15" s="9">
        <v>83719.694697068408</v>
      </c>
      <c r="G15" s="10">
        <f t="shared" si="2"/>
        <v>5.1341182718899869</v>
      </c>
      <c r="H15" s="12">
        <v>118</v>
      </c>
      <c r="I15" s="18">
        <v>0.61111111111111116</v>
      </c>
    </row>
    <row r="16" spans="1:21" x14ac:dyDescent="0.2">
      <c r="A16" s="12">
        <v>2011</v>
      </c>
      <c r="B16" s="9">
        <v>12566.142857142857</v>
      </c>
      <c r="C16" s="10">
        <f t="shared" si="0"/>
        <v>69.721264213374695</v>
      </c>
      <c r="D16" s="9">
        <v>12182</v>
      </c>
      <c r="E16" s="10">
        <f t="shared" si="1"/>
        <v>1.0315336444871825</v>
      </c>
      <c r="F16" s="9">
        <v>85692.797942122183</v>
      </c>
      <c r="G16" s="10">
        <f t="shared" si="2"/>
        <v>6.8193397859879186</v>
      </c>
      <c r="H16" s="12">
        <v>80</v>
      </c>
      <c r="I16" s="18">
        <v>0.875</v>
      </c>
    </row>
    <row r="17" spans="1:10" x14ac:dyDescent="0.2">
      <c r="A17" s="12">
        <v>2012</v>
      </c>
      <c r="B17" s="9">
        <v>16349.559545454546</v>
      </c>
      <c r="C17" s="10">
        <f t="shared" si="0"/>
        <v>90.712955741465962</v>
      </c>
      <c r="D17" s="9">
        <v>15972</v>
      </c>
      <c r="E17" s="10">
        <f t="shared" si="1"/>
        <v>1.0236388395601392</v>
      </c>
      <c r="F17" s="9">
        <v>90857.529201277954</v>
      </c>
      <c r="G17" s="10">
        <f t="shared" si="2"/>
        <v>5.5571851308090983</v>
      </c>
      <c r="H17" s="12">
        <v>105</v>
      </c>
      <c r="I17" s="18">
        <v>0.7857142857142857</v>
      </c>
    </row>
    <row r="18" spans="1:10" x14ac:dyDescent="0.2">
      <c r="A18" s="12">
        <v>2013</v>
      </c>
      <c r="B18" s="9">
        <v>11954.499833333333</v>
      </c>
      <c r="C18" s="10">
        <f t="shared" si="0"/>
        <v>66.32765924229551</v>
      </c>
      <c r="D18" s="9">
        <v>13344</v>
      </c>
      <c r="E18" s="10">
        <f t="shared" si="1"/>
        <v>0.89587079086730614</v>
      </c>
      <c r="F18" s="9">
        <v>102880.65990406674</v>
      </c>
      <c r="G18" s="10">
        <f t="shared" si="2"/>
        <v>8.6060196025265245</v>
      </c>
      <c r="H18" s="12">
        <v>123</v>
      </c>
      <c r="I18" s="18">
        <v>0.72</v>
      </c>
    </row>
    <row r="19" spans="1:10" x14ac:dyDescent="0.2">
      <c r="A19" s="12">
        <v>2014</v>
      </c>
      <c r="B19" s="9">
        <v>15342.204315789475</v>
      </c>
      <c r="C19" s="10">
        <f t="shared" si="0"/>
        <v>85.123803929119617</v>
      </c>
      <c r="D19" s="9">
        <v>17119</v>
      </c>
      <c r="E19" s="10">
        <f t="shared" si="1"/>
        <v>0.89620914281146535</v>
      </c>
      <c r="F19" s="9">
        <v>125783.28926659856</v>
      </c>
      <c r="G19" s="10">
        <f t="shared" si="2"/>
        <v>8.1985148077547318</v>
      </c>
      <c r="H19" s="12">
        <v>126</v>
      </c>
      <c r="I19" s="18">
        <v>0.82608695652173914</v>
      </c>
    </row>
    <row r="20" spans="1:10" x14ac:dyDescent="0.2">
      <c r="A20" s="12">
        <v>2015</v>
      </c>
      <c r="B20" s="9">
        <v>19728.824800000002</v>
      </c>
      <c r="C20" s="10">
        <f t="shared" si="0"/>
        <v>109.46227670158197</v>
      </c>
      <c r="D20" s="9">
        <v>18503</v>
      </c>
      <c r="E20" s="10">
        <f t="shared" si="1"/>
        <v>1.0662500567475546</v>
      </c>
      <c r="F20" s="9">
        <v>67305.370175999997</v>
      </c>
      <c r="G20" s="10">
        <f t="shared" si="2"/>
        <v>3.4115245514269046</v>
      </c>
      <c r="H20" s="12">
        <v>114</v>
      </c>
      <c r="I20" s="18">
        <v>0.78947368421052633</v>
      </c>
    </row>
    <row r="21" spans="1:10" x14ac:dyDescent="0.2">
      <c r="A21" s="12">
        <v>2016</v>
      </c>
      <c r="B21" s="9">
        <v>15605.266777777779</v>
      </c>
      <c r="C21" s="10">
        <f t="shared" si="0"/>
        <v>86.583364561639556</v>
      </c>
      <c r="D21" s="9">
        <v>18723</v>
      </c>
      <c r="E21" s="10">
        <f t="shared" si="1"/>
        <v>0.8334811076097729</v>
      </c>
      <c r="F21" s="9">
        <v>77751.606023166023</v>
      </c>
      <c r="G21" s="10">
        <f t="shared" si="2"/>
        <v>4.9823951830087205</v>
      </c>
      <c r="H21" s="12">
        <v>103</v>
      </c>
      <c r="I21" s="18">
        <v>0.8571428571428571</v>
      </c>
    </row>
    <row r="22" spans="1:10" x14ac:dyDescent="0.2">
      <c r="A22" s="12">
        <v>2017</v>
      </c>
      <c r="B22" s="9">
        <v>15686.75076923077</v>
      </c>
      <c r="C22" s="10">
        <f t="shared" si="0"/>
        <v>87.035465652789028</v>
      </c>
      <c r="D22" s="9">
        <v>12977</v>
      </c>
      <c r="E22" s="10">
        <f t="shared" si="1"/>
        <v>1.2088118031309834</v>
      </c>
      <c r="F22" s="9">
        <v>90313.714441706237</v>
      </c>
      <c r="G22" s="10">
        <f t="shared" si="2"/>
        <v>5.7573244944296995</v>
      </c>
      <c r="H22" s="12">
        <v>108</v>
      </c>
      <c r="I22" s="18">
        <v>0.8125</v>
      </c>
    </row>
    <row r="23" spans="1:10" x14ac:dyDescent="0.2">
      <c r="A23" s="12">
        <v>2018</v>
      </c>
      <c r="B23" s="9">
        <v>26882.643</v>
      </c>
      <c r="C23" s="10">
        <f t="shared" si="0"/>
        <v>149.15411010877065</v>
      </c>
      <c r="D23" s="9">
        <v>12419</v>
      </c>
      <c r="E23" s="10">
        <f t="shared" si="1"/>
        <v>2.1646382961591111</v>
      </c>
      <c r="F23" s="9">
        <v>103072.22860516603</v>
      </c>
      <c r="G23" s="10">
        <f t="shared" si="2"/>
        <v>3.8341553174353442</v>
      </c>
      <c r="H23" s="12">
        <v>108</v>
      </c>
      <c r="I23" s="18">
        <v>0.82352941176470584</v>
      </c>
    </row>
    <row r="24" spans="1:10" x14ac:dyDescent="0.2">
      <c r="A24" s="12">
        <v>2019</v>
      </c>
      <c r="B24" s="9">
        <v>20383.854500000001</v>
      </c>
      <c r="C24" s="10">
        <f t="shared" si="0"/>
        <v>113.09660581119797</v>
      </c>
      <c r="D24" s="9">
        <v>15563</v>
      </c>
      <c r="E24" s="10">
        <f t="shared" si="1"/>
        <v>1.3097638308809356</v>
      </c>
      <c r="F24" s="9">
        <v>103345.37350180504</v>
      </c>
      <c r="G24" s="10">
        <f t="shared" si="2"/>
        <v>5.0699622832278868</v>
      </c>
      <c r="H24" s="12">
        <v>103</v>
      </c>
      <c r="I24" s="18">
        <v>1</v>
      </c>
    </row>
    <row r="25" spans="1:10" x14ac:dyDescent="0.2">
      <c r="A25" s="12">
        <v>2020</v>
      </c>
      <c r="B25" s="9">
        <v>10728.627333333332</v>
      </c>
      <c r="C25" s="10">
        <f t="shared" si="0"/>
        <v>59.526098776521586</v>
      </c>
      <c r="D25" s="9">
        <v>11624</v>
      </c>
      <c r="E25" s="10">
        <f t="shared" si="1"/>
        <v>0.92297206928194531</v>
      </c>
      <c r="F25" s="9">
        <v>74888.454417112298</v>
      </c>
      <c r="G25" s="10">
        <f t="shared" si="2"/>
        <v>6.9802456633419867</v>
      </c>
      <c r="H25" s="12">
        <v>94</v>
      </c>
      <c r="I25" s="18">
        <v>0.8</v>
      </c>
    </row>
    <row r="26" spans="1:10" x14ac:dyDescent="0.2">
      <c r="A26" s="12">
        <v>2021</v>
      </c>
      <c r="B26" s="9">
        <v>18946.050714285717</v>
      </c>
      <c r="C26" s="10">
        <f t="shared" si="0"/>
        <v>105.11917799023425</v>
      </c>
      <c r="D26" s="9">
        <v>9301</v>
      </c>
      <c r="E26" s="10">
        <f t="shared" si="1"/>
        <v>2.0369907229637367</v>
      </c>
      <c r="F26" s="9">
        <v>83488.512000000046</v>
      </c>
      <c r="G26" s="10">
        <f t="shared" si="2"/>
        <v>4.4066445962296497</v>
      </c>
      <c r="H26" s="12">
        <v>85</v>
      </c>
      <c r="I26" s="18">
        <v>0.875</v>
      </c>
    </row>
    <row r="27" spans="1:10" x14ac:dyDescent="0.2">
      <c r="A27" s="12">
        <v>2022</v>
      </c>
      <c r="B27" s="9">
        <v>20556.873299999999</v>
      </c>
      <c r="C27" s="10">
        <f t="shared" si="0"/>
        <v>114.05657336892983</v>
      </c>
      <c r="D27" s="9">
        <v>9052</v>
      </c>
      <c r="E27" s="10">
        <f t="shared" si="1"/>
        <v>2.2709758395934601</v>
      </c>
      <c r="F27" s="9">
        <v>112767.03170032561</v>
      </c>
      <c r="G27" s="10">
        <f t="shared" si="2"/>
        <v>5.4856120410259868</v>
      </c>
      <c r="H27" s="12">
        <v>69</v>
      </c>
      <c r="I27" s="18">
        <v>0.83333333333333337</v>
      </c>
    </row>
    <row r="28" spans="1:10" x14ac:dyDescent="0.2">
      <c r="A28" s="14">
        <v>2023</v>
      </c>
      <c r="B28" s="15">
        <v>17672.924444444445</v>
      </c>
      <c r="C28" s="10">
        <f t="shared" si="0"/>
        <v>98.055437425949947</v>
      </c>
      <c r="D28" s="15">
        <v>9450</v>
      </c>
      <c r="E28" s="16">
        <f t="shared" si="1"/>
        <v>1.870150734861846</v>
      </c>
      <c r="F28" s="15">
        <v>86778.661999999997</v>
      </c>
      <c r="G28" s="10">
        <f t="shared" si="2"/>
        <v>4.9102604536556607</v>
      </c>
      <c r="H28" s="14">
        <v>64</v>
      </c>
      <c r="I28" s="19">
        <v>0.9</v>
      </c>
    </row>
    <row r="29" spans="1:10" ht="14.25" customHeight="1" x14ac:dyDescent="0.2">
      <c r="A29" s="44" t="s">
        <v>18</v>
      </c>
      <c r="B29" s="44"/>
      <c r="C29" s="44"/>
      <c r="D29" s="44"/>
      <c r="E29" s="44"/>
      <c r="F29" s="44"/>
      <c r="G29" s="44"/>
      <c r="H29" s="44"/>
      <c r="I29" s="44"/>
      <c r="J29" s="20"/>
    </row>
    <row r="33" spans="1:1" ht="15" x14ac:dyDescent="0.25">
      <c r="A33" s="26" t="s">
        <v>33</v>
      </c>
    </row>
  </sheetData>
  <mergeCells count="10">
    <mergeCell ref="A1:I1"/>
    <mergeCell ref="A29:I29"/>
    <mergeCell ref="B4:B5"/>
    <mergeCell ref="D4:D5"/>
    <mergeCell ref="E4:E5"/>
    <mergeCell ref="F4:F5"/>
    <mergeCell ref="G4:G5"/>
    <mergeCell ref="H4:H5"/>
    <mergeCell ref="I4:I5"/>
    <mergeCell ref="A4:A5"/>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0D75F-50B3-47E9-83A2-1A08BADB2A48}">
  <dimension ref="A1:U34"/>
  <sheetViews>
    <sheetView workbookViewId="0">
      <selection sqref="A1:I1"/>
    </sheetView>
  </sheetViews>
  <sheetFormatPr baseColWidth="10" defaultRowHeight="14.25" x14ac:dyDescent="0.2"/>
  <cols>
    <col min="1" max="1" width="11.42578125" style="1"/>
    <col min="2" max="7" width="18.5703125" style="1" customWidth="1"/>
    <col min="8" max="8" width="14.28515625" style="1" customWidth="1"/>
    <col min="9" max="9" width="15.7109375" style="1" customWidth="1"/>
    <col min="10" max="16384" width="11.42578125" style="1"/>
  </cols>
  <sheetData>
    <row r="1" spans="1:21" ht="20.25" customHeight="1" x14ac:dyDescent="0.3">
      <c r="A1" s="42" t="s">
        <v>22</v>
      </c>
      <c r="B1" s="43"/>
      <c r="C1" s="43"/>
      <c r="D1" s="43"/>
      <c r="E1" s="43"/>
      <c r="F1" s="43"/>
      <c r="G1" s="43"/>
      <c r="H1" s="43"/>
      <c r="I1" s="43"/>
      <c r="J1" s="5"/>
      <c r="K1" s="5"/>
      <c r="L1" s="5"/>
      <c r="M1" s="5"/>
      <c r="N1" s="5"/>
      <c r="O1" s="5"/>
      <c r="P1" s="5"/>
      <c r="Q1" s="5"/>
      <c r="R1" s="5"/>
      <c r="S1" s="5"/>
      <c r="T1" s="5"/>
      <c r="U1" s="5"/>
    </row>
    <row r="2" spans="1:21" ht="14.25" customHeight="1" x14ac:dyDescent="0.3">
      <c r="A2" s="2"/>
      <c r="B2" s="3"/>
      <c r="C2" s="3"/>
      <c r="D2" s="3"/>
      <c r="E2" s="3"/>
      <c r="F2" s="3"/>
      <c r="G2" s="3"/>
      <c r="H2" s="3"/>
      <c r="I2" s="3"/>
      <c r="J2" s="3"/>
      <c r="K2" s="3"/>
      <c r="L2" s="3"/>
      <c r="M2" s="3"/>
      <c r="N2" s="3"/>
      <c r="O2" s="3"/>
      <c r="P2" s="3"/>
      <c r="Q2" s="3"/>
      <c r="R2" s="3"/>
      <c r="S2" s="4"/>
      <c r="T2" s="4"/>
      <c r="U2" s="4"/>
    </row>
    <row r="3" spans="1:21" ht="14.25" customHeight="1" x14ac:dyDescent="0.3">
      <c r="A3" s="2"/>
      <c r="B3" s="3"/>
      <c r="C3" s="3"/>
      <c r="D3" s="3"/>
      <c r="E3" s="3"/>
      <c r="F3" s="3"/>
      <c r="G3" s="3"/>
      <c r="H3" s="3"/>
      <c r="I3" s="3"/>
      <c r="J3" s="3"/>
      <c r="K3" s="3"/>
      <c r="L3" s="3"/>
      <c r="M3" s="3"/>
      <c r="N3" s="3"/>
      <c r="O3" s="3"/>
      <c r="P3" s="3"/>
      <c r="Q3" s="3"/>
      <c r="R3" s="3"/>
      <c r="S3" s="4"/>
      <c r="T3" s="4"/>
      <c r="U3" s="4"/>
    </row>
    <row r="4" spans="1:21" ht="15" customHeight="1" x14ac:dyDescent="0.2">
      <c r="A4" s="53"/>
      <c r="B4" s="47" t="s">
        <v>6</v>
      </c>
      <c r="C4" s="28" t="s">
        <v>36</v>
      </c>
      <c r="D4" s="47" t="s">
        <v>1</v>
      </c>
      <c r="E4" s="45" t="s">
        <v>2</v>
      </c>
      <c r="F4" s="47" t="s">
        <v>7</v>
      </c>
      <c r="G4" s="45" t="s">
        <v>5</v>
      </c>
      <c r="H4" s="47" t="s">
        <v>0</v>
      </c>
      <c r="I4" s="49" t="s">
        <v>16</v>
      </c>
    </row>
    <row r="5" spans="1:21" ht="63.75" customHeight="1" x14ac:dyDescent="0.2">
      <c r="A5" s="54"/>
      <c r="B5" s="48"/>
      <c r="C5" s="27" t="s">
        <v>37</v>
      </c>
      <c r="D5" s="48"/>
      <c r="E5" s="46"/>
      <c r="F5" s="48"/>
      <c r="G5" s="46"/>
      <c r="H5" s="48"/>
      <c r="I5" s="50"/>
    </row>
    <row r="6" spans="1:21" x14ac:dyDescent="0.2">
      <c r="A6" s="8">
        <v>2001</v>
      </c>
      <c r="B6" s="9">
        <v>17526.213046052631</v>
      </c>
      <c r="C6" s="10">
        <f>B6/$B$6*100</f>
        <v>100</v>
      </c>
      <c r="D6" s="9">
        <v>189678</v>
      </c>
      <c r="E6" s="10">
        <f>B6/D6</f>
        <v>9.2399819937223251E-2</v>
      </c>
      <c r="F6" s="9">
        <v>67711.898501930496</v>
      </c>
      <c r="G6" s="10">
        <f>F6/B6</f>
        <v>3.8634643048106172</v>
      </c>
      <c r="H6" s="12">
        <v>107</v>
      </c>
      <c r="I6" s="18">
        <v>0.859375</v>
      </c>
    </row>
    <row r="7" spans="1:21" x14ac:dyDescent="0.2">
      <c r="A7" s="12">
        <v>2002</v>
      </c>
      <c r="B7" s="9">
        <v>21426.276261904761</v>
      </c>
      <c r="C7" s="10">
        <f t="shared" ref="C7:C28" si="0">B7/$B$6*100</f>
        <v>122.25274339416139</v>
      </c>
      <c r="D7" s="9">
        <v>241729</v>
      </c>
      <c r="E7" s="10">
        <f t="shared" ref="E7:E28" si="1">B7/D7</f>
        <v>8.8637591111967368E-2</v>
      </c>
      <c r="F7" s="9">
        <v>87304.646424396444</v>
      </c>
      <c r="G7" s="10">
        <f t="shared" ref="G7:G28" si="2">F7/B7</f>
        <v>4.074653260194415</v>
      </c>
      <c r="H7" s="12">
        <v>177</v>
      </c>
      <c r="I7" s="18">
        <v>0.78873239436619713</v>
      </c>
    </row>
    <row r="8" spans="1:21" x14ac:dyDescent="0.2">
      <c r="A8" s="12">
        <v>2003</v>
      </c>
      <c r="B8" s="9">
        <v>25307.274299999997</v>
      </c>
      <c r="C8" s="10">
        <f t="shared" si="0"/>
        <v>144.39670585711536</v>
      </c>
      <c r="D8" s="9">
        <v>227346</v>
      </c>
      <c r="E8" s="10">
        <f t="shared" si="1"/>
        <v>0.11131611860336227</v>
      </c>
      <c r="F8" s="9">
        <v>89971.201070631956</v>
      </c>
      <c r="G8" s="10">
        <f t="shared" si="2"/>
        <v>3.5551517719406061</v>
      </c>
      <c r="H8" s="12">
        <v>189</v>
      </c>
      <c r="I8" s="18">
        <v>0.77464788732394363</v>
      </c>
    </row>
    <row r="9" spans="1:21" x14ac:dyDescent="0.2">
      <c r="A9" s="12">
        <v>2004</v>
      </c>
      <c r="B9" s="9">
        <v>24822.172333333332</v>
      </c>
      <c r="C9" s="10">
        <f t="shared" si="0"/>
        <v>141.62884057217337</v>
      </c>
      <c r="D9" s="9">
        <v>242600</v>
      </c>
      <c r="E9" s="10">
        <f t="shared" si="1"/>
        <v>0.10231728084638636</v>
      </c>
      <c r="F9" s="9">
        <v>97191.604799999986</v>
      </c>
      <c r="G9" s="10">
        <f t="shared" si="2"/>
        <v>3.9155156726344535</v>
      </c>
      <c r="H9" s="12">
        <v>173</v>
      </c>
      <c r="I9" s="18">
        <v>0.82352941176470584</v>
      </c>
    </row>
    <row r="10" spans="1:21" x14ac:dyDescent="0.2">
      <c r="A10" s="12">
        <v>2005</v>
      </c>
      <c r="B10" s="9">
        <v>25040.047333419599</v>
      </c>
      <c r="C10" s="10">
        <f t="shared" si="0"/>
        <v>142.87197849086562</v>
      </c>
      <c r="D10" s="9">
        <v>285690</v>
      </c>
      <c r="E10" s="10">
        <f t="shared" si="1"/>
        <v>8.7647615714304308E-2</v>
      </c>
      <c r="F10" s="9">
        <v>139204.24027217497</v>
      </c>
      <c r="G10" s="10">
        <f t="shared" si="2"/>
        <v>5.5592642625074671</v>
      </c>
      <c r="H10" s="12">
        <v>202</v>
      </c>
      <c r="I10" s="18">
        <v>0.84</v>
      </c>
    </row>
    <row r="11" spans="1:21" x14ac:dyDescent="0.2">
      <c r="A11" s="12">
        <v>2006</v>
      </c>
      <c r="B11" s="9">
        <v>25209.219795454548</v>
      </c>
      <c r="C11" s="10">
        <f t="shared" si="0"/>
        <v>143.8372324312943</v>
      </c>
      <c r="D11" s="9">
        <v>300617</v>
      </c>
      <c r="E11" s="10">
        <f t="shared" si="1"/>
        <v>8.3858264154903245E-2</v>
      </c>
      <c r="F11" s="9">
        <v>141732.28081710212</v>
      </c>
      <c r="G11" s="10">
        <f t="shared" si="2"/>
        <v>5.6222398775965985</v>
      </c>
      <c r="H11" s="12">
        <v>150</v>
      </c>
      <c r="I11" s="18">
        <v>0.73737373737373735</v>
      </c>
    </row>
    <row r="12" spans="1:21" x14ac:dyDescent="0.2">
      <c r="A12" s="12">
        <v>2007</v>
      </c>
      <c r="B12" s="9">
        <v>19233.099747058823</v>
      </c>
      <c r="C12" s="10">
        <f t="shared" si="0"/>
        <v>109.73905028154742</v>
      </c>
      <c r="D12" s="9">
        <v>246093</v>
      </c>
      <c r="E12" s="10">
        <f t="shared" si="1"/>
        <v>7.81537863614927E-2</v>
      </c>
      <c r="F12" s="9">
        <v>112338.83581132075</v>
      </c>
      <c r="G12" s="10">
        <f t="shared" si="2"/>
        <v>5.8409116205254383</v>
      </c>
      <c r="H12" s="12">
        <v>87</v>
      </c>
      <c r="I12" s="18">
        <v>0.77142857142857146</v>
      </c>
    </row>
    <row r="13" spans="1:21" x14ac:dyDescent="0.2">
      <c r="A13" s="12">
        <v>2008</v>
      </c>
      <c r="B13" s="9">
        <v>20250.585151515152</v>
      </c>
      <c r="C13" s="10">
        <f t="shared" si="0"/>
        <v>115.54455659248146</v>
      </c>
      <c r="D13" s="9">
        <v>309176</v>
      </c>
      <c r="E13" s="10">
        <f t="shared" si="1"/>
        <v>6.5498567649219699E-2</v>
      </c>
      <c r="F13" s="9">
        <v>128619.98983636341</v>
      </c>
      <c r="G13" s="10">
        <f t="shared" si="2"/>
        <v>6.351420903348072</v>
      </c>
      <c r="H13" s="12">
        <v>115</v>
      </c>
      <c r="I13" s="18">
        <v>0.7142857142857143</v>
      </c>
    </row>
    <row r="14" spans="1:21" x14ac:dyDescent="0.2">
      <c r="A14" s="12">
        <v>2009</v>
      </c>
      <c r="B14" s="9">
        <v>28791.238888888893</v>
      </c>
      <c r="C14" s="10">
        <f t="shared" si="0"/>
        <v>164.27529902344443</v>
      </c>
      <c r="D14" s="9">
        <v>475508</v>
      </c>
      <c r="E14" s="10">
        <f t="shared" si="1"/>
        <v>6.0548379604315583E-2</v>
      </c>
      <c r="F14" s="9">
        <v>143044.43009566181</v>
      </c>
      <c r="G14" s="10">
        <f t="shared" si="2"/>
        <v>4.9683318820596316</v>
      </c>
      <c r="H14" s="12">
        <v>174</v>
      </c>
      <c r="I14" s="18">
        <v>0.75806451612903225</v>
      </c>
    </row>
    <row r="15" spans="1:21" x14ac:dyDescent="0.2">
      <c r="A15" s="12">
        <v>2010</v>
      </c>
      <c r="B15" s="9">
        <v>27058.456241935484</v>
      </c>
      <c r="C15" s="10">
        <f t="shared" si="0"/>
        <v>154.38849322917346</v>
      </c>
      <c r="D15" s="9">
        <v>450774</v>
      </c>
      <c r="E15" s="10">
        <f t="shared" si="1"/>
        <v>6.0026656909971478E-2</v>
      </c>
      <c r="F15" s="9">
        <v>153819.80419543973</v>
      </c>
      <c r="G15" s="10">
        <f t="shared" si="2"/>
        <v>5.6847221001857511</v>
      </c>
      <c r="H15" s="12">
        <v>176</v>
      </c>
      <c r="I15" s="18">
        <v>0.73770491803278693</v>
      </c>
    </row>
    <row r="16" spans="1:21" x14ac:dyDescent="0.2">
      <c r="A16" s="12">
        <v>2011</v>
      </c>
      <c r="B16" s="9">
        <v>21435.847549019607</v>
      </c>
      <c r="C16" s="10">
        <f t="shared" si="0"/>
        <v>122.30735466180774</v>
      </c>
      <c r="D16" s="9">
        <v>330967</v>
      </c>
      <c r="E16" s="10">
        <f t="shared" si="1"/>
        <v>6.4767325893577324E-2</v>
      </c>
      <c r="F16" s="9">
        <v>161687.04447588423</v>
      </c>
      <c r="G16" s="10">
        <f t="shared" si="2"/>
        <v>7.5428342222595806</v>
      </c>
      <c r="H16" s="12">
        <v>198</v>
      </c>
      <c r="I16" s="18">
        <v>0.8</v>
      </c>
    </row>
    <row r="17" spans="1:10" x14ac:dyDescent="0.2">
      <c r="A17" s="12">
        <v>2012</v>
      </c>
      <c r="B17" s="9">
        <v>26023.009523809524</v>
      </c>
      <c r="C17" s="10">
        <f t="shared" si="0"/>
        <v>148.4805043475755</v>
      </c>
      <c r="D17" s="9">
        <v>355916</v>
      </c>
      <c r="E17" s="10">
        <f t="shared" si="1"/>
        <v>7.3115593352952729E-2</v>
      </c>
      <c r="F17" s="9">
        <v>206761.42052396163</v>
      </c>
      <c r="G17" s="10">
        <f t="shared" si="2"/>
        <v>7.9453308555563904</v>
      </c>
      <c r="H17" s="12">
        <v>213</v>
      </c>
      <c r="I17" s="18">
        <v>0.82352941176470584</v>
      </c>
    </row>
    <row r="18" spans="1:10" x14ac:dyDescent="0.2">
      <c r="A18" s="12">
        <v>2013</v>
      </c>
      <c r="B18" s="9">
        <v>20590.7618</v>
      </c>
      <c r="C18" s="10">
        <f t="shared" si="0"/>
        <v>117.48551581505274</v>
      </c>
      <c r="D18" s="9">
        <v>249954</v>
      </c>
      <c r="E18" s="10">
        <f t="shared" si="1"/>
        <v>8.2378204789681303E-2</v>
      </c>
      <c r="F18" s="9">
        <v>171254.50220646505</v>
      </c>
      <c r="G18" s="10">
        <f t="shared" si="2"/>
        <v>8.3170551857127037</v>
      </c>
      <c r="H18" s="12">
        <v>178</v>
      </c>
      <c r="I18" s="18">
        <v>0.81632653061224492</v>
      </c>
    </row>
    <row r="19" spans="1:10" x14ac:dyDescent="0.2">
      <c r="A19" s="12">
        <v>2014</v>
      </c>
      <c r="B19" s="9">
        <v>14219.617</v>
      </c>
      <c r="C19" s="10">
        <f t="shared" si="0"/>
        <v>81.133425473237835</v>
      </c>
      <c r="D19" s="9">
        <v>215118</v>
      </c>
      <c r="E19" s="10">
        <f t="shared" si="1"/>
        <v>6.6101474539555033E-2</v>
      </c>
      <c r="F19" s="9">
        <v>103700.37327885597</v>
      </c>
      <c r="G19" s="10">
        <f t="shared" si="2"/>
        <v>7.292768383203005</v>
      </c>
      <c r="H19" s="12">
        <v>164</v>
      </c>
      <c r="I19" s="18">
        <v>0.81081081081081086</v>
      </c>
    </row>
    <row r="20" spans="1:10" x14ac:dyDescent="0.2">
      <c r="A20" s="12">
        <v>2015</v>
      </c>
      <c r="B20" s="9">
        <v>19074.46857142857</v>
      </c>
      <c r="C20" s="10">
        <f t="shared" si="0"/>
        <v>108.83394217169263</v>
      </c>
      <c r="D20" s="9">
        <v>185626</v>
      </c>
      <c r="E20" s="10">
        <f t="shared" si="1"/>
        <v>0.10275752627018074</v>
      </c>
      <c r="F20" s="9">
        <v>106505.20224000006</v>
      </c>
      <c r="G20" s="10">
        <f t="shared" si="2"/>
        <v>5.583652401175307</v>
      </c>
      <c r="H20" s="12">
        <v>133</v>
      </c>
      <c r="I20" s="18">
        <v>0.8571428571428571</v>
      </c>
    </row>
    <row r="21" spans="1:10" x14ac:dyDescent="0.2">
      <c r="A21" s="12">
        <v>2016</v>
      </c>
      <c r="B21" s="9">
        <v>12614.3092</v>
      </c>
      <c r="C21" s="10">
        <f t="shared" si="0"/>
        <v>71.973957904392122</v>
      </c>
      <c r="D21" s="9">
        <v>164337</v>
      </c>
      <c r="E21" s="10">
        <f t="shared" si="1"/>
        <v>7.675878956047634E-2</v>
      </c>
      <c r="F21" s="9">
        <v>55216.933158301159</v>
      </c>
      <c r="G21" s="10">
        <f t="shared" si="2"/>
        <v>4.377325169601928</v>
      </c>
      <c r="H21" s="12">
        <v>136</v>
      </c>
      <c r="I21" s="18">
        <v>0.82352941176470584</v>
      </c>
    </row>
    <row r="22" spans="1:10" x14ac:dyDescent="0.2">
      <c r="A22" s="12">
        <v>2017</v>
      </c>
      <c r="B22" s="9">
        <v>19874.025955128203</v>
      </c>
      <c r="C22" s="10">
        <f t="shared" si="0"/>
        <v>113.39600804181917</v>
      </c>
      <c r="D22" s="9">
        <v>208552</v>
      </c>
      <c r="E22" s="10">
        <f t="shared" si="1"/>
        <v>9.5295302634969714E-2</v>
      </c>
      <c r="F22" s="9">
        <v>88908.381179146949</v>
      </c>
      <c r="G22" s="10">
        <f t="shared" si="2"/>
        <v>4.473596913875693</v>
      </c>
      <c r="H22" s="12">
        <v>111</v>
      </c>
      <c r="I22" s="18">
        <v>0.87096774193548387</v>
      </c>
    </row>
    <row r="23" spans="1:10" x14ac:dyDescent="0.2">
      <c r="A23" s="12">
        <v>2018</v>
      </c>
      <c r="B23" s="9">
        <v>14482.226000000001</v>
      </c>
      <c r="C23" s="10">
        <f t="shared" si="0"/>
        <v>82.631803926757485</v>
      </c>
      <c r="D23" s="9">
        <v>194015</v>
      </c>
      <c r="E23" s="10">
        <f t="shared" si="1"/>
        <v>7.4644877973352577E-2</v>
      </c>
      <c r="F23" s="9">
        <v>86604.471896678951</v>
      </c>
      <c r="G23" s="10">
        <f t="shared" si="2"/>
        <v>5.9800525068921688</v>
      </c>
      <c r="H23" s="12">
        <v>98</v>
      </c>
      <c r="I23" s="18">
        <v>0.80769230769230771</v>
      </c>
    </row>
    <row r="24" spans="1:10" x14ac:dyDescent="0.2">
      <c r="A24" s="12">
        <v>2019</v>
      </c>
      <c r="B24" s="9">
        <v>13563.565641025642</v>
      </c>
      <c r="C24" s="10">
        <f t="shared" si="0"/>
        <v>77.390167547235862</v>
      </c>
      <c r="D24" s="9">
        <v>199521</v>
      </c>
      <c r="E24" s="10">
        <f t="shared" si="1"/>
        <v>6.7980641842340608E-2</v>
      </c>
      <c r="F24" s="9">
        <v>89118.500750902458</v>
      </c>
      <c r="G24" s="10">
        <f t="shared" si="2"/>
        <v>6.5704331080424918</v>
      </c>
      <c r="H24" s="12">
        <v>115</v>
      </c>
      <c r="I24" s="18">
        <v>0.84848484848484851</v>
      </c>
    </row>
    <row r="25" spans="1:10" x14ac:dyDescent="0.2">
      <c r="A25" s="12">
        <v>2020</v>
      </c>
      <c r="B25" s="9">
        <v>22528.951471428572</v>
      </c>
      <c r="C25" s="10">
        <f t="shared" si="0"/>
        <v>128.54432051139929</v>
      </c>
      <c r="D25" s="9">
        <v>224531</v>
      </c>
      <c r="E25" s="10">
        <f t="shared" si="1"/>
        <v>0.10033782182161292</v>
      </c>
      <c r="F25" s="9">
        <v>110654.41937967934</v>
      </c>
      <c r="G25" s="10">
        <f t="shared" si="2"/>
        <v>4.9116542116934427</v>
      </c>
      <c r="H25" s="12">
        <v>155</v>
      </c>
      <c r="I25" s="18">
        <v>0.86842105263157898</v>
      </c>
    </row>
    <row r="26" spans="1:10" x14ac:dyDescent="0.2">
      <c r="A26" s="12">
        <v>2021</v>
      </c>
      <c r="B26" s="9">
        <v>28305.359261904763</v>
      </c>
      <c r="C26" s="10">
        <f t="shared" si="0"/>
        <v>161.50299661158053</v>
      </c>
      <c r="D26" s="9">
        <v>274529</v>
      </c>
      <c r="E26" s="10">
        <f t="shared" si="1"/>
        <v>0.10310517017111039</v>
      </c>
      <c r="F26" s="9">
        <v>147071.28334883729</v>
      </c>
      <c r="G26" s="10">
        <f t="shared" si="2"/>
        <v>5.1958811752930343</v>
      </c>
      <c r="H26" s="12">
        <v>152</v>
      </c>
      <c r="I26" s="18">
        <v>0.82926829268292679</v>
      </c>
    </row>
    <row r="27" spans="1:10" x14ac:dyDescent="0.2">
      <c r="A27" s="12">
        <v>2022</v>
      </c>
      <c r="B27" s="9">
        <v>20911.096333333331</v>
      </c>
      <c r="C27" s="10">
        <f t="shared" si="0"/>
        <v>119.31326110430381</v>
      </c>
      <c r="D27" s="9">
        <v>288052</v>
      </c>
      <c r="E27" s="10">
        <f t="shared" si="1"/>
        <v>7.2594865973273331E-2</v>
      </c>
      <c r="F27" s="9">
        <v>227846.07990879478</v>
      </c>
      <c r="G27" s="10">
        <f t="shared" si="2"/>
        <v>10.895941383312206</v>
      </c>
      <c r="H27" s="12">
        <v>175</v>
      </c>
      <c r="I27" s="18">
        <v>0.78947368421052633</v>
      </c>
    </row>
    <row r="28" spans="1:10" x14ac:dyDescent="0.2">
      <c r="A28" s="14">
        <v>2023</v>
      </c>
      <c r="B28" s="15">
        <v>22045.598000000002</v>
      </c>
      <c r="C28" s="10">
        <f t="shared" si="0"/>
        <v>125.78643168419808</v>
      </c>
      <c r="D28" s="15">
        <v>244881</v>
      </c>
      <c r="E28" s="16">
        <f t="shared" si="1"/>
        <v>9.0025759450508627E-2</v>
      </c>
      <c r="F28" s="15">
        <v>203252.21999999991</v>
      </c>
      <c r="G28" s="10">
        <f t="shared" si="2"/>
        <v>9.2196283357793192</v>
      </c>
      <c r="H28" s="14">
        <v>149</v>
      </c>
      <c r="I28" s="19">
        <v>0.92307692307692313</v>
      </c>
    </row>
    <row r="29" spans="1:10" ht="14.25" customHeight="1" x14ac:dyDescent="0.2">
      <c r="A29" s="44" t="s">
        <v>18</v>
      </c>
      <c r="B29" s="44"/>
      <c r="C29" s="44"/>
      <c r="D29" s="44"/>
      <c r="E29" s="44"/>
      <c r="F29" s="44"/>
      <c r="G29" s="44"/>
      <c r="H29" s="44"/>
      <c r="I29" s="44"/>
      <c r="J29" s="20"/>
    </row>
    <row r="33" spans="1:1" ht="15" x14ac:dyDescent="0.25">
      <c r="A33" s="26" t="s">
        <v>34</v>
      </c>
    </row>
    <row r="34" spans="1:1" ht="15" x14ac:dyDescent="0.2">
      <c r="A34" s="21"/>
    </row>
  </sheetData>
  <mergeCells count="10">
    <mergeCell ref="A1:I1"/>
    <mergeCell ref="A29:I29"/>
    <mergeCell ref="B4:B5"/>
    <mergeCell ref="D4:D5"/>
    <mergeCell ref="E4:E5"/>
    <mergeCell ref="F4:F5"/>
    <mergeCell ref="G4:G5"/>
    <mergeCell ref="H4:H5"/>
    <mergeCell ref="I4:I5"/>
    <mergeCell ref="A4:A5"/>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B8E1-35F6-44BE-ABBC-D662D5427ABA}">
  <dimension ref="A1:U33"/>
  <sheetViews>
    <sheetView workbookViewId="0">
      <selection sqref="A1:I1"/>
    </sheetView>
  </sheetViews>
  <sheetFormatPr baseColWidth="10" defaultRowHeight="14.25" x14ac:dyDescent="0.2"/>
  <cols>
    <col min="1" max="1" width="11.42578125" style="1"/>
    <col min="2" max="7" width="18.5703125" style="1" customWidth="1"/>
    <col min="8" max="8" width="14.28515625" style="1" customWidth="1"/>
    <col min="9" max="9" width="15.7109375" style="1" customWidth="1"/>
    <col min="10" max="16384" width="11.42578125" style="1"/>
  </cols>
  <sheetData>
    <row r="1" spans="1:21" ht="20.25" customHeight="1" x14ac:dyDescent="0.3">
      <c r="A1" s="42" t="s">
        <v>42</v>
      </c>
      <c r="B1" s="43"/>
      <c r="C1" s="43"/>
      <c r="D1" s="43"/>
      <c r="E1" s="43"/>
      <c r="F1" s="43"/>
      <c r="G1" s="43"/>
      <c r="H1" s="43"/>
      <c r="I1" s="43"/>
      <c r="J1" s="5"/>
      <c r="K1" s="5"/>
      <c r="L1" s="5"/>
      <c r="M1" s="5"/>
      <c r="N1" s="5"/>
      <c r="O1" s="5"/>
      <c r="P1" s="5"/>
      <c r="Q1" s="5"/>
      <c r="R1" s="5"/>
      <c r="S1" s="5"/>
      <c r="T1" s="5"/>
      <c r="U1" s="5"/>
    </row>
    <row r="2" spans="1:21" ht="14.25" customHeight="1" x14ac:dyDescent="0.3">
      <c r="A2" s="2"/>
      <c r="B2" s="3"/>
      <c r="C2" s="3"/>
      <c r="D2" s="3"/>
      <c r="E2" s="3"/>
      <c r="F2" s="3"/>
      <c r="G2" s="3"/>
      <c r="H2" s="3"/>
      <c r="I2" s="3"/>
      <c r="J2" s="3"/>
      <c r="K2" s="3"/>
      <c r="L2" s="3"/>
      <c r="M2" s="3"/>
      <c r="N2" s="3"/>
      <c r="O2" s="3"/>
      <c r="P2" s="3"/>
      <c r="Q2" s="3"/>
      <c r="R2" s="3"/>
      <c r="S2" s="4"/>
      <c r="T2" s="4"/>
      <c r="U2" s="4"/>
    </row>
    <row r="3" spans="1:21" ht="14.25" customHeight="1" x14ac:dyDescent="0.3">
      <c r="A3" s="2"/>
      <c r="B3" s="3"/>
      <c r="C3" s="3"/>
      <c r="D3" s="3"/>
      <c r="E3" s="3"/>
      <c r="F3" s="3"/>
      <c r="G3" s="3"/>
      <c r="H3" s="3"/>
      <c r="I3" s="3"/>
      <c r="J3" s="3"/>
      <c r="K3" s="3"/>
      <c r="L3" s="3"/>
      <c r="M3" s="3"/>
      <c r="N3" s="3"/>
      <c r="O3" s="3"/>
      <c r="P3" s="3"/>
      <c r="Q3" s="3"/>
      <c r="R3" s="3"/>
      <c r="S3" s="4"/>
      <c r="T3" s="4"/>
      <c r="U3" s="4"/>
    </row>
    <row r="4" spans="1:21" ht="15" customHeight="1" x14ac:dyDescent="0.2">
      <c r="A4" s="53"/>
      <c r="B4" s="47" t="s">
        <v>6</v>
      </c>
      <c r="C4" s="28" t="s">
        <v>36</v>
      </c>
      <c r="D4" s="47" t="s">
        <v>1</v>
      </c>
      <c r="E4" s="45" t="s">
        <v>2</v>
      </c>
      <c r="F4" s="47" t="s">
        <v>7</v>
      </c>
      <c r="G4" s="45" t="s">
        <v>5</v>
      </c>
      <c r="H4" s="47" t="s">
        <v>0</v>
      </c>
      <c r="I4" s="49" t="s">
        <v>16</v>
      </c>
    </row>
    <row r="5" spans="1:21" ht="63.75" customHeight="1" x14ac:dyDescent="0.2">
      <c r="A5" s="54"/>
      <c r="B5" s="48"/>
      <c r="C5" s="27" t="s">
        <v>37</v>
      </c>
      <c r="D5" s="48"/>
      <c r="E5" s="46"/>
      <c r="F5" s="48"/>
      <c r="G5" s="46"/>
      <c r="H5" s="48"/>
      <c r="I5" s="50"/>
    </row>
    <row r="6" spans="1:21" x14ac:dyDescent="0.2">
      <c r="A6" s="8">
        <v>2001</v>
      </c>
      <c r="B6" s="9">
        <v>141962.50758333335</v>
      </c>
      <c r="C6" s="10">
        <f>B6/$B$6*100</f>
        <v>100</v>
      </c>
      <c r="D6" s="9">
        <v>1351911</v>
      </c>
      <c r="E6" s="10">
        <f>B6/D6</f>
        <v>0.10500876728078502</v>
      </c>
      <c r="F6" s="9">
        <v>468437.96404633194</v>
      </c>
      <c r="G6" s="10">
        <f>F6/B6</f>
        <v>3.2997301331223272</v>
      </c>
      <c r="H6" s="12">
        <v>91</v>
      </c>
      <c r="I6" s="18"/>
    </row>
    <row r="7" spans="1:21" x14ac:dyDescent="0.2">
      <c r="A7" s="12">
        <v>2002</v>
      </c>
      <c r="B7" s="9">
        <v>150519.2780229885</v>
      </c>
      <c r="C7" s="10">
        <f t="shared" ref="C7:C28" si="0">B7/$B$6*100</f>
        <v>106.02748611962369</v>
      </c>
      <c r="D7" s="9">
        <v>1385943</v>
      </c>
      <c r="E7" s="10">
        <f t="shared" ref="E7:E28" si="1">B7/D7</f>
        <v>0.10860423410124984</v>
      </c>
      <c r="F7" s="9">
        <v>403961.14155019051</v>
      </c>
      <c r="G7" s="10">
        <f t="shared" ref="G7:G28" si="2">F7/B7</f>
        <v>2.6837834120390505</v>
      </c>
      <c r="H7" s="12">
        <v>93</v>
      </c>
      <c r="I7" s="18"/>
    </row>
    <row r="8" spans="1:21" x14ac:dyDescent="0.2">
      <c r="A8" s="12">
        <v>2003</v>
      </c>
      <c r="B8" s="9">
        <v>147729.28131872293</v>
      </c>
      <c r="C8" s="10">
        <f t="shared" si="0"/>
        <v>104.06218080643892</v>
      </c>
      <c r="D8" s="9">
        <v>1373167</v>
      </c>
      <c r="E8" s="10">
        <f t="shared" si="1"/>
        <v>0.10758289510214193</v>
      </c>
      <c r="F8" s="9">
        <v>422413.11542007438</v>
      </c>
      <c r="G8" s="10">
        <f t="shared" si="2"/>
        <v>2.8593729804230663</v>
      </c>
      <c r="H8" s="12">
        <v>89</v>
      </c>
      <c r="I8" s="18"/>
    </row>
    <row r="9" spans="1:21" x14ac:dyDescent="0.2">
      <c r="A9" s="12">
        <v>2004</v>
      </c>
      <c r="B9" s="9">
        <v>160100.5236519608</v>
      </c>
      <c r="C9" s="10">
        <f t="shared" si="0"/>
        <v>112.77662417873273</v>
      </c>
      <c r="D9" s="9">
        <v>1365463</v>
      </c>
      <c r="E9" s="10">
        <f t="shared" si="1"/>
        <v>0.11724999040762056</v>
      </c>
      <c r="F9" s="9">
        <v>551932.53119999997</v>
      </c>
      <c r="G9" s="10">
        <f t="shared" si="2"/>
        <v>3.4474124044705476</v>
      </c>
      <c r="H9" s="12">
        <v>86</v>
      </c>
      <c r="I9" s="18"/>
    </row>
    <row r="10" spans="1:21" x14ac:dyDescent="0.2">
      <c r="A10" s="12">
        <v>2005</v>
      </c>
      <c r="B10" s="9">
        <v>131469.78450751881</v>
      </c>
      <c r="C10" s="10">
        <f t="shared" si="0"/>
        <v>92.608806892442914</v>
      </c>
      <c r="D10" s="9">
        <v>1241660</v>
      </c>
      <c r="E10" s="10">
        <f t="shared" si="1"/>
        <v>0.10588227413907093</v>
      </c>
      <c r="F10" s="9">
        <v>590366.09421142167</v>
      </c>
      <c r="G10" s="10">
        <f t="shared" si="2"/>
        <v>4.4905078107712146</v>
      </c>
      <c r="H10" s="12">
        <v>85</v>
      </c>
      <c r="I10" s="18"/>
    </row>
    <row r="11" spans="1:21" x14ac:dyDescent="0.2">
      <c r="A11" s="12">
        <v>2006</v>
      </c>
      <c r="B11" s="9">
        <v>100213.73527499998</v>
      </c>
      <c r="C11" s="10">
        <f t="shared" si="0"/>
        <v>70.591691412729915</v>
      </c>
      <c r="D11" s="9">
        <v>1067712</v>
      </c>
      <c r="E11" s="10">
        <f t="shared" si="1"/>
        <v>9.3858395592631705E-2</v>
      </c>
      <c r="F11" s="9">
        <v>494131.61809026124</v>
      </c>
      <c r="G11" s="10">
        <f t="shared" si="2"/>
        <v>4.9307773703304996</v>
      </c>
      <c r="H11" s="12">
        <v>84</v>
      </c>
      <c r="I11" s="18"/>
    </row>
    <row r="12" spans="1:21" x14ac:dyDescent="0.2">
      <c r="A12" s="12">
        <v>2007</v>
      </c>
      <c r="B12" s="9">
        <v>104003.36496363636</v>
      </c>
      <c r="C12" s="10">
        <f t="shared" si="0"/>
        <v>73.261149534559593</v>
      </c>
      <c r="D12" s="9">
        <v>1150151</v>
      </c>
      <c r="E12" s="10">
        <f t="shared" si="1"/>
        <v>9.042583535869321E-2</v>
      </c>
      <c r="F12" s="9">
        <v>596793.99311320763</v>
      </c>
      <c r="G12" s="10">
        <f t="shared" si="2"/>
        <v>5.7382181174798541</v>
      </c>
      <c r="H12" s="12">
        <v>81</v>
      </c>
      <c r="I12" s="18"/>
    </row>
    <row r="13" spans="1:21" x14ac:dyDescent="0.2">
      <c r="A13" s="12">
        <v>2008</v>
      </c>
      <c r="B13" s="9">
        <v>95351.375137499999</v>
      </c>
      <c r="C13" s="10">
        <f t="shared" si="0"/>
        <v>67.166589799442519</v>
      </c>
      <c r="D13" s="9">
        <v>1099868</v>
      </c>
      <c r="E13" s="10">
        <f t="shared" si="1"/>
        <v>8.6693471523400983E-2</v>
      </c>
      <c r="F13" s="9">
        <v>615152.76954545453</v>
      </c>
      <c r="G13" s="10">
        <f t="shared" si="2"/>
        <v>6.4514304975505894</v>
      </c>
      <c r="H13" s="12">
        <v>80</v>
      </c>
      <c r="I13" s="18"/>
    </row>
    <row r="14" spans="1:21" x14ac:dyDescent="0.2">
      <c r="A14" s="12">
        <v>2009</v>
      </c>
      <c r="B14" s="9">
        <v>105655.17123076924</v>
      </c>
      <c r="C14" s="10">
        <f t="shared" si="0"/>
        <v>74.424700598324264</v>
      </c>
      <c r="D14" s="9">
        <v>1076838</v>
      </c>
      <c r="E14" s="10">
        <f t="shared" si="1"/>
        <v>9.8116124459546594E-2</v>
      </c>
      <c r="F14" s="9">
        <v>461548.48765294801</v>
      </c>
      <c r="G14" s="10">
        <f t="shared" si="2"/>
        <v>4.3684420012423812</v>
      </c>
      <c r="H14" s="12">
        <v>79</v>
      </c>
      <c r="I14" s="18">
        <v>0.8</v>
      </c>
    </row>
    <row r="15" spans="1:21" x14ac:dyDescent="0.2">
      <c r="A15" s="12">
        <v>2010</v>
      </c>
      <c r="B15" s="9">
        <v>96214.077063829798</v>
      </c>
      <c r="C15" s="10">
        <f t="shared" si="0"/>
        <v>67.774286818194739</v>
      </c>
      <c r="D15" s="9">
        <v>1061428</v>
      </c>
      <c r="E15" s="10">
        <f t="shared" si="1"/>
        <v>9.0645881834500119E-2</v>
      </c>
      <c r="F15" s="9">
        <v>516548.92221498402</v>
      </c>
      <c r="G15" s="10">
        <f t="shared" si="2"/>
        <v>5.3687458008072779</v>
      </c>
      <c r="H15" s="12">
        <v>78</v>
      </c>
      <c r="I15" s="18">
        <v>0.71212121212121215</v>
      </c>
    </row>
    <row r="16" spans="1:21" x14ac:dyDescent="0.2">
      <c r="A16" s="12">
        <v>2011</v>
      </c>
      <c r="B16" s="9">
        <v>78241.601355932202</v>
      </c>
      <c r="C16" s="10">
        <f t="shared" si="0"/>
        <v>55.114271146558636</v>
      </c>
      <c r="D16" s="9">
        <v>844593</v>
      </c>
      <c r="E16" s="10">
        <f t="shared" si="1"/>
        <v>9.2638230906403676E-2</v>
      </c>
      <c r="F16" s="9">
        <v>514856.40401286178</v>
      </c>
      <c r="G16" s="10">
        <f t="shared" si="2"/>
        <v>6.5803408300746122</v>
      </c>
      <c r="H16" s="12">
        <v>80</v>
      </c>
      <c r="I16" s="18">
        <v>0.90769230769230769</v>
      </c>
    </row>
    <row r="17" spans="1:10" x14ac:dyDescent="0.2">
      <c r="A17" s="12">
        <v>2012</v>
      </c>
      <c r="B17" s="9">
        <v>78629.042307692303</v>
      </c>
      <c r="C17" s="10">
        <f t="shared" si="0"/>
        <v>55.387188946022462</v>
      </c>
      <c r="D17" s="9">
        <v>791109</v>
      </c>
      <c r="E17" s="10">
        <f t="shared" si="1"/>
        <v>9.9390908595013205E-2</v>
      </c>
      <c r="F17" s="9">
        <v>532769.02665814653</v>
      </c>
      <c r="G17" s="10">
        <f t="shared" si="2"/>
        <v>6.775728293539518</v>
      </c>
      <c r="H17" s="12">
        <v>75</v>
      </c>
      <c r="I17" s="18">
        <v>0.89655172413793105</v>
      </c>
    </row>
    <row r="18" spans="1:10" x14ac:dyDescent="0.2">
      <c r="A18" s="12">
        <v>2013</v>
      </c>
      <c r="B18" s="9">
        <v>64771.533857142858</v>
      </c>
      <c r="C18" s="10">
        <f t="shared" si="0"/>
        <v>45.625802868494233</v>
      </c>
      <c r="D18" s="9">
        <v>694905</v>
      </c>
      <c r="E18" s="10">
        <f t="shared" si="1"/>
        <v>9.3209192417874176E-2</v>
      </c>
      <c r="F18" s="9">
        <v>475319.16803336813</v>
      </c>
      <c r="G18" s="10">
        <f t="shared" si="2"/>
        <v>7.3383960472776577</v>
      </c>
      <c r="H18" s="12">
        <v>73</v>
      </c>
      <c r="I18" s="18">
        <v>0.85964912280701755</v>
      </c>
    </row>
    <row r="19" spans="1:10" x14ac:dyDescent="0.2">
      <c r="A19" s="12">
        <v>2014</v>
      </c>
      <c r="B19" s="9">
        <v>76037.605654545463</v>
      </c>
      <c r="C19" s="10">
        <f t="shared" si="0"/>
        <v>53.561751584241811</v>
      </c>
      <c r="D19" s="9">
        <v>857914</v>
      </c>
      <c r="E19" s="10">
        <f t="shared" si="1"/>
        <v>8.863080175232653E-2</v>
      </c>
      <c r="F19" s="9">
        <v>489938.20643105201</v>
      </c>
      <c r="G19" s="10">
        <f t="shared" si="2"/>
        <v>6.4433670972879185</v>
      </c>
      <c r="H19" s="12">
        <v>73</v>
      </c>
      <c r="I19" s="18">
        <v>0.91666666666666663</v>
      </c>
    </row>
    <row r="20" spans="1:10" x14ac:dyDescent="0.2">
      <c r="A20" s="12">
        <v>2015</v>
      </c>
      <c r="B20" s="9">
        <v>88020.875346153858</v>
      </c>
      <c r="C20" s="10">
        <f t="shared" si="0"/>
        <v>62.002902628699175</v>
      </c>
      <c r="D20" s="9">
        <v>888565</v>
      </c>
      <c r="E20" s="10">
        <f t="shared" si="1"/>
        <v>9.9059579598739386E-2</v>
      </c>
      <c r="F20" s="9">
        <v>450803.65708799998</v>
      </c>
      <c r="G20" s="10">
        <f t="shared" si="2"/>
        <v>5.1215538963360041</v>
      </c>
      <c r="H20" s="12">
        <v>74</v>
      </c>
      <c r="I20" s="18">
        <v>0.89655172413793105</v>
      </c>
    </row>
    <row r="21" spans="1:10" x14ac:dyDescent="0.2">
      <c r="A21" s="12">
        <v>2016</v>
      </c>
      <c r="B21" s="9">
        <v>74217.147249999995</v>
      </c>
      <c r="C21" s="10">
        <f t="shared" si="0"/>
        <v>52.279400042601964</v>
      </c>
      <c r="D21" s="9">
        <v>690076</v>
      </c>
      <c r="E21" s="10">
        <f t="shared" si="1"/>
        <v>0.10754923696810205</v>
      </c>
      <c r="F21" s="9">
        <v>308189.39545945951</v>
      </c>
      <c r="G21" s="10">
        <f t="shared" si="2"/>
        <v>4.1525362652558639</v>
      </c>
      <c r="H21" s="12">
        <v>73</v>
      </c>
      <c r="I21" s="18">
        <v>0.91803278688524592</v>
      </c>
    </row>
    <row r="22" spans="1:10" x14ac:dyDescent="0.2">
      <c r="A22" s="12">
        <v>2017</v>
      </c>
      <c r="B22" s="9">
        <v>84020.387538461538</v>
      </c>
      <c r="C22" s="10">
        <f t="shared" si="0"/>
        <v>59.184913656967332</v>
      </c>
      <c r="D22" s="9">
        <v>917207</v>
      </c>
      <c r="E22" s="10">
        <f t="shared" si="1"/>
        <v>9.1604607834939705E-2</v>
      </c>
      <c r="F22" s="9">
        <v>427049.19810426526</v>
      </c>
      <c r="G22" s="10">
        <f t="shared" si="2"/>
        <v>5.0826854126181855</v>
      </c>
      <c r="H22" s="12">
        <v>72</v>
      </c>
      <c r="I22" s="18">
        <v>0.9285714285714286</v>
      </c>
    </row>
    <row r="23" spans="1:10" x14ac:dyDescent="0.2">
      <c r="A23" s="12">
        <v>2018</v>
      </c>
      <c r="B23" s="9">
        <v>93751.078999999998</v>
      </c>
      <c r="C23" s="10">
        <f t="shared" si="0"/>
        <v>66.039323055044804</v>
      </c>
      <c r="D23" s="9">
        <v>1002798</v>
      </c>
      <c r="E23" s="10">
        <f t="shared" si="1"/>
        <v>9.3489495391893482E-2</v>
      </c>
      <c r="F23" s="9">
        <v>564978.57954243536</v>
      </c>
      <c r="G23" s="10">
        <f t="shared" si="2"/>
        <v>6.0263688222984122</v>
      </c>
      <c r="H23" s="12">
        <v>71</v>
      </c>
      <c r="I23" s="18">
        <v>0.9642857142857143</v>
      </c>
    </row>
    <row r="24" spans="1:10" x14ac:dyDescent="0.2">
      <c r="A24" s="12">
        <v>2019</v>
      </c>
      <c r="B24" s="9">
        <v>70102.251775510202</v>
      </c>
      <c r="C24" s="10">
        <f t="shared" si="0"/>
        <v>49.380821013153422</v>
      </c>
      <c r="D24" s="9">
        <v>749273</v>
      </c>
      <c r="E24" s="10">
        <f t="shared" si="1"/>
        <v>9.3560360209843679E-2</v>
      </c>
      <c r="F24" s="9">
        <v>454524.4538772566</v>
      </c>
      <c r="G24" s="10">
        <f t="shared" si="2"/>
        <v>6.4837354345305354</v>
      </c>
      <c r="H24" s="12">
        <v>67</v>
      </c>
      <c r="I24" s="18">
        <v>0.96078431372549022</v>
      </c>
    </row>
    <row r="25" spans="1:10" x14ac:dyDescent="0.2">
      <c r="A25" s="12">
        <v>2020</v>
      </c>
      <c r="B25" s="9">
        <v>72070.443698113202</v>
      </c>
      <c r="C25" s="10">
        <f t="shared" si="0"/>
        <v>50.767237720006577</v>
      </c>
      <c r="D25" s="9">
        <v>847255</v>
      </c>
      <c r="E25" s="10">
        <f t="shared" si="1"/>
        <v>8.5063462237594589E-2</v>
      </c>
      <c r="F25" s="9">
        <v>403339.83093048161</v>
      </c>
      <c r="G25" s="10">
        <f t="shared" si="2"/>
        <v>5.596466598984474</v>
      </c>
      <c r="H25" s="12">
        <v>67</v>
      </c>
      <c r="I25" s="18">
        <v>0.98148148148148151</v>
      </c>
    </row>
    <row r="26" spans="1:10" x14ac:dyDescent="0.2">
      <c r="A26" s="12">
        <v>2021</v>
      </c>
      <c r="B26" s="9">
        <v>100026.88365384616</v>
      </c>
      <c r="C26" s="10">
        <f t="shared" si="0"/>
        <v>70.460071012150465</v>
      </c>
      <c r="D26" s="9">
        <v>846794</v>
      </c>
      <c r="E26" s="10">
        <f t="shared" si="1"/>
        <v>0.1181242234284208</v>
      </c>
      <c r="F26" s="9">
        <v>552369.99404651194</v>
      </c>
      <c r="G26" s="10">
        <f t="shared" si="2"/>
        <v>5.5222153672011611</v>
      </c>
      <c r="H26" s="12">
        <v>70</v>
      </c>
      <c r="I26" s="18">
        <v>0.9285714285714286</v>
      </c>
    </row>
    <row r="27" spans="1:10" x14ac:dyDescent="0.2">
      <c r="A27" s="12">
        <v>2022</v>
      </c>
      <c r="B27" s="9">
        <v>91673.086638297871</v>
      </c>
      <c r="C27" s="10">
        <f t="shared" si="0"/>
        <v>64.57556167390527</v>
      </c>
      <c r="D27" s="9">
        <v>831363</v>
      </c>
      <c r="E27" s="10">
        <f t="shared" si="1"/>
        <v>0.1102684226244106</v>
      </c>
      <c r="F27" s="9">
        <v>830653.47392833873</v>
      </c>
      <c r="G27" s="10">
        <f t="shared" si="2"/>
        <v>9.061039661571952</v>
      </c>
      <c r="H27" s="12">
        <v>64</v>
      </c>
      <c r="I27" s="18">
        <v>0.94</v>
      </c>
    </row>
    <row r="28" spans="1:10" x14ac:dyDescent="0.2">
      <c r="A28" s="14">
        <v>2023</v>
      </c>
      <c r="B28" s="15">
        <v>88613.8360754717</v>
      </c>
      <c r="C28" s="10">
        <f t="shared" si="0"/>
        <v>62.420590889784421</v>
      </c>
      <c r="D28" s="15">
        <v>844264</v>
      </c>
      <c r="E28" s="16">
        <f t="shared" si="1"/>
        <v>0.10495986572383958</v>
      </c>
      <c r="F28" s="15">
        <v>784778.32200000004</v>
      </c>
      <c r="G28" s="10">
        <f t="shared" si="2"/>
        <v>8.8561601297974573</v>
      </c>
      <c r="H28" s="14">
        <v>64</v>
      </c>
      <c r="I28" s="19">
        <v>0.98148148148148151</v>
      </c>
    </row>
    <row r="29" spans="1:10" ht="14.25" customHeight="1" x14ac:dyDescent="0.2">
      <c r="A29" s="44" t="s">
        <v>18</v>
      </c>
      <c r="B29" s="44"/>
      <c r="C29" s="44"/>
      <c r="D29" s="44"/>
      <c r="E29" s="44"/>
      <c r="F29" s="44"/>
      <c r="G29" s="44"/>
      <c r="H29" s="44"/>
      <c r="I29" s="44"/>
      <c r="J29" s="20"/>
    </row>
    <row r="33" spans="1:1" ht="15" x14ac:dyDescent="0.25">
      <c r="A33" s="26" t="s">
        <v>35</v>
      </c>
    </row>
  </sheetData>
  <mergeCells count="10">
    <mergeCell ref="A1:I1"/>
    <mergeCell ref="A29:I29"/>
    <mergeCell ref="B4:B5"/>
    <mergeCell ref="D4:D5"/>
    <mergeCell ref="E4:E5"/>
    <mergeCell ref="F4:F5"/>
    <mergeCell ref="G4:G5"/>
    <mergeCell ref="H4:H5"/>
    <mergeCell ref="I4:I5"/>
    <mergeCell ref="A4:A5"/>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5DDD-4820-45FB-9886-0F9D98E6AFC2}">
  <dimension ref="A1:U33"/>
  <sheetViews>
    <sheetView workbookViewId="0">
      <selection sqref="A1:I1"/>
    </sheetView>
  </sheetViews>
  <sheetFormatPr baseColWidth="10" defaultRowHeight="14.25" x14ac:dyDescent="0.2"/>
  <cols>
    <col min="1" max="1" width="11.42578125" style="1"/>
    <col min="2" max="7" width="18.5703125" style="1" customWidth="1"/>
    <col min="8" max="8" width="14.28515625" style="1" customWidth="1"/>
    <col min="9" max="9" width="15.7109375" style="1" customWidth="1"/>
    <col min="10" max="16384" width="11.42578125" style="1"/>
  </cols>
  <sheetData>
    <row r="1" spans="1:21" ht="20.25" customHeight="1" x14ac:dyDescent="0.3">
      <c r="A1" s="42" t="s">
        <v>23</v>
      </c>
      <c r="B1" s="43"/>
      <c r="C1" s="43"/>
      <c r="D1" s="43"/>
      <c r="E1" s="43"/>
      <c r="F1" s="43"/>
      <c r="G1" s="43"/>
      <c r="H1" s="43"/>
      <c r="I1" s="43"/>
      <c r="J1" s="5"/>
      <c r="K1" s="5"/>
      <c r="L1" s="5"/>
      <c r="M1" s="5"/>
      <c r="N1" s="5"/>
      <c r="O1" s="5"/>
      <c r="P1" s="5"/>
      <c r="Q1" s="5"/>
      <c r="R1" s="5"/>
      <c r="S1" s="5"/>
      <c r="T1" s="5"/>
      <c r="U1" s="5"/>
    </row>
    <row r="2" spans="1:21" ht="14.25" customHeight="1" x14ac:dyDescent="0.3">
      <c r="A2" s="2"/>
      <c r="B2" s="3"/>
      <c r="C2" s="3"/>
      <c r="D2" s="3"/>
      <c r="E2" s="3"/>
      <c r="F2" s="3"/>
      <c r="G2" s="3"/>
      <c r="H2" s="3"/>
      <c r="I2" s="3"/>
      <c r="J2" s="3"/>
      <c r="K2" s="3"/>
      <c r="L2" s="3"/>
      <c r="M2" s="3"/>
      <c r="N2" s="3"/>
      <c r="O2" s="3"/>
      <c r="P2" s="3"/>
      <c r="Q2" s="3"/>
      <c r="R2" s="3"/>
      <c r="S2" s="4"/>
      <c r="T2" s="4"/>
      <c r="U2" s="4"/>
    </row>
    <row r="3" spans="1:21" ht="14.25" customHeight="1" x14ac:dyDescent="0.3">
      <c r="A3" s="2"/>
      <c r="B3" s="3"/>
      <c r="C3" s="3"/>
      <c r="D3" s="3"/>
      <c r="E3" s="3"/>
      <c r="F3" s="3"/>
      <c r="G3" s="3"/>
      <c r="H3" s="3"/>
      <c r="I3" s="3"/>
      <c r="J3" s="3"/>
      <c r="K3" s="3"/>
      <c r="L3" s="3"/>
      <c r="M3" s="3"/>
      <c r="N3" s="3"/>
      <c r="O3" s="3"/>
      <c r="P3" s="3"/>
      <c r="Q3" s="3"/>
      <c r="R3" s="3"/>
      <c r="S3" s="4"/>
      <c r="T3" s="4"/>
      <c r="U3" s="4"/>
    </row>
    <row r="4" spans="1:21" ht="15" customHeight="1" x14ac:dyDescent="0.2">
      <c r="A4" s="53"/>
      <c r="B4" s="47" t="s">
        <v>6</v>
      </c>
      <c r="C4" s="28" t="s">
        <v>38</v>
      </c>
      <c r="D4" s="47" t="s">
        <v>1</v>
      </c>
      <c r="E4" s="45" t="s">
        <v>2</v>
      </c>
      <c r="F4" s="47" t="s">
        <v>7</v>
      </c>
      <c r="G4" s="45" t="s">
        <v>5</v>
      </c>
      <c r="H4" s="47" t="s">
        <v>0</v>
      </c>
      <c r="I4" s="49" t="s">
        <v>16</v>
      </c>
    </row>
    <row r="5" spans="1:21" ht="63.75" customHeight="1" x14ac:dyDescent="0.2">
      <c r="A5" s="54"/>
      <c r="B5" s="48"/>
      <c r="C5" s="27" t="s">
        <v>37</v>
      </c>
      <c r="D5" s="48"/>
      <c r="E5" s="46"/>
      <c r="F5" s="48"/>
      <c r="G5" s="46"/>
      <c r="H5" s="48"/>
      <c r="I5" s="50"/>
    </row>
    <row r="6" spans="1:21" x14ac:dyDescent="0.2">
      <c r="A6" s="8">
        <v>2001</v>
      </c>
      <c r="B6" s="9">
        <v>32105.270363636359</v>
      </c>
      <c r="C6" s="10">
        <f>B6/$B$6*100</f>
        <v>100</v>
      </c>
      <c r="D6" s="9">
        <v>362693</v>
      </c>
      <c r="E6" s="10">
        <f>B6/D6</f>
        <v>8.8519134264064533E-2</v>
      </c>
      <c r="F6" s="9">
        <v>126460.28071042451</v>
      </c>
      <c r="G6" s="10">
        <f>F6/B6</f>
        <v>3.9389258921693493</v>
      </c>
      <c r="H6" s="12">
        <v>52</v>
      </c>
      <c r="I6" s="18">
        <v>0.7857142857142857</v>
      </c>
    </row>
    <row r="7" spans="1:21" x14ac:dyDescent="0.2">
      <c r="A7" s="12">
        <v>2002</v>
      </c>
      <c r="B7" s="9">
        <v>27792.347590909088</v>
      </c>
      <c r="C7" s="10">
        <f t="shared" ref="C7:C28" si="0">B7/$B$6*100</f>
        <v>86.566309132807532</v>
      </c>
      <c r="D7" s="9">
        <v>320823</v>
      </c>
      <c r="E7" s="10">
        <f t="shared" ref="E7:E28" si="1">B7/D7</f>
        <v>8.662828909058605E-2</v>
      </c>
      <c r="F7" s="9">
        <v>105787.06051334208</v>
      </c>
      <c r="G7" s="10">
        <f t="shared" ref="G7:G28" si="2">F7/B7</f>
        <v>3.8063377038341719</v>
      </c>
      <c r="H7" s="12">
        <v>41</v>
      </c>
      <c r="I7" s="18">
        <v>0.7857142857142857</v>
      </c>
    </row>
    <row r="8" spans="1:21" x14ac:dyDescent="0.2">
      <c r="A8" s="12">
        <v>2003</v>
      </c>
      <c r="B8" s="9">
        <v>34440.67035</v>
      </c>
      <c r="C8" s="10">
        <f t="shared" si="0"/>
        <v>107.274195046209</v>
      </c>
      <c r="D8" s="9">
        <v>241200</v>
      </c>
      <c r="E8" s="10">
        <f t="shared" si="1"/>
        <v>0.14278884888059701</v>
      </c>
      <c r="F8" s="9">
        <v>106763.61439405211</v>
      </c>
      <c r="G8" s="10">
        <f t="shared" si="2"/>
        <v>3.0999284656505566</v>
      </c>
      <c r="H8" s="12">
        <v>41</v>
      </c>
      <c r="I8" s="18">
        <v>0.76923076923076927</v>
      </c>
    </row>
    <row r="9" spans="1:21" x14ac:dyDescent="0.2">
      <c r="A9" s="12">
        <v>2004</v>
      </c>
      <c r="B9" s="9">
        <v>31538.076944444445</v>
      </c>
      <c r="C9" s="10">
        <f t="shared" si="0"/>
        <v>98.233332369521676</v>
      </c>
      <c r="D9" s="9">
        <v>236016</v>
      </c>
      <c r="E9" s="10">
        <f t="shared" si="1"/>
        <v>0.13362685980799796</v>
      </c>
      <c r="F9" s="9">
        <v>134408.55680000011</v>
      </c>
      <c r="G9" s="10">
        <f t="shared" si="2"/>
        <v>4.2617866979260031</v>
      </c>
      <c r="H9" s="12">
        <v>41</v>
      </c>
      <c r="I9" s="18">
        <v>0.66666666666666663</v>
      </c>
    </row>
    <row r="10" spans="1:21" x14ac:dyDescent="0.2">
      <c r="A10" s="12">
        <v>2005</v>
      </c>
      <c r="B10" s="9">
        <v>21834.197499999998</v>
      </c>
      <c r="C10" s="10">
        <f t="shared" si="0"/>
        <v>68.00814088371682</v>
      </c>
      <c r="D10" s="9">
        <v>185272</v>
      </c>
      <c r="E10" s="10">
        <f t="shared" si="1"/>
        <v>0.11784941869251694</v>
      </c>
      <c r="F10" s="9">
        <v>116110.57061482382</v>
      </c>
      <c r="G10" s="10">
        <f t="shared" si="2"/>
        <v>5.3178309216459105</v>
      </c>
      <c r="H10" s="12">
        <v>30</v>
      </c>
      <c r="I10" s="18">
        <v>0.5714285714285714</v>
      </c>
    </row>
    <row r="11" spans="1:21" x14ac:dyDescent="0.2">
      <c r="A11" s="12">
        <v>2006</v>
      </c>
      <c r="B11" s="9">
        <v>25165.572</v>
      </c>
      <c r="C11" s="10">
        <f t="shared" si="0"/>
        <v>78.384550931872781</v>
      </c>
      <c r="D11" s="9">
        <v>214186</v>
      </c>
      <c r="E11" s="10">
        <f t="shared" si="1"/>
        <v>0.11749400987926382</v>
      </c>
      <c r="F11" s="9">
        <v>132236.61503087892</v>
      </c>
      <c r="G11" s="10">
        <f t="shared" si="2"/>
        <v>5.2546635948063853</v>
      </c>
      <c r="H11" s="12">
        <v>28</v>
      </c>
      <c r="I11" s="18">
        <v>0.60869565217391308</v>
      </c>
    </row>
    <row r="12" spans="1:21" x14ac:dyDescent="0.2">
      <c r="A12" s="12">
        <v>2007</v>
      </c>
      <c r="B12" s="9">
        <v>21109.372199999998</v>
      </c>
      <c r="C12" s="10">
        <f t="shared" si="0"/>
        <v>65.750488816656315</v>
      </c>
      <c r="D12" s="9">
        <v>224945</v>
      </c>
      <c r="E12" s="10">
        <f t="shared" si="1"/>
        <v>9.3842371246304637E-2</v>
      </c>
      <c r="F12" s="9">
        <v>128924.19101886787</v>
      </c>
      <c r="G12" s="10">
        <f t="shared" si="2"/>
        <v>6.1074384305407188</v>
      </c>
      <c r="H12" s="12">
        <v>27</v>
      </c>
      <c r="I12" s="18">
        <v>0.95238095238095233</v>
      </c>
    </row>
    <row r="13" spans="1:21" x14ac:dyDescent="0.2">
      <c r="A13" s="12">
        <v>2008</v>
      </c>
      <c r="B13" s="9">
        <v>19064.439583333336</v>
      </c>
      <c r="C13" s="10">
        <f t="shared" si="0"/>
        <v>59.381027997591453</v>
      </c>
      <c r="D13" s="9">
        <v>231576</v>
      </c>
      <c r="E13" s="10">
        <f t="shared" si="1"/>
        <v>8.2324764152301347E-2</v>
      </c>
      <c r="F13" s="9">
        <v>130001.84247272726</v>
      </c>
      <c r="G13" s="10">
        <f t="shared" si="2"/>
        <v>6.8190749538936615</v>
      </c>
      <c r="H13" s="12">
        <v>25</v>
      </c>
      <c r="I13" s="18">
        <v>0.75</v>
      </c>
    </row>
    <row r="14" spans="1:21" x14ac:dyDescent="0.2">
      <c r="A14" s="12">
        <v>2009</v>
      </c>
      <c r="B14" s="9">
        <v>17270.866285714284</v>
      </c>
      <c r="C14" s="10">
        <f t="shared" si="0"/>
        <v>53.79448947197131</v>
      </c>
      <c r="D14" s="9">
        <v>235188</v>
      </c>
      <c r="E14" s="10">
        <f t="shared" si="1"/>
        <v>7.3434300583849019E-2</v>
      </c>
      <c r="F14" s="9">
        <v>85805.591065628469</v>
      </c>
      <c r="G14" s="10">
        <f t="shared" si="2"/>
        <v>4.9682273978696223</v>
      </c>
      <c r="H14" s="12">
        <v>24</v>
      </c>
      <c r="I14" s="18">
        <v>0.77777777777777779</v>
      </c>
    </row>
    <row r="15" spans="1:21" x14ac:dyDescent="0.2">
      <c r="A15" s="12">
        <v>2010</v>
      </c>
      <c r="B15" s="9">
        <v>23743.461333333333</v>
      </c>
      <c r="C15" s="10">
        <f t="shared" si="0"/>
        <v>73.955026898717762</v>
      </c>
      <c r="D15" s="9">
        <v>271519</v>
      </c>
      <c r="E15" s="10">
        <f t="shared" si="1"/>
        <v>8.7446776591447867E-2</v>
      </c>
      <c r="F15" s="9">
        <v>115909.85245602597</v>
      </c>
      <c r="G15" s="10">
        <f t="shared" si="2"/>
        <v>4.8817588484161183</v>
      </c>
      <c r="H15" s="12">
        <v>24</v>
      </c>
      <c r="I15" s="18">
        <v>0.81818181818181823</v>
      </c>
    </row>
    <row r="16" spans="1:21" x14ac:dyDescent="0.2">
      <c r="A16" s="12">
        <v>2011</v>
      </c>
      <c r="B16" s="9">
        <v>21540.260999999999</v>
      </c>
      <c r="C16" s="10">
        <f t="shared" si="0"/>
        <v>67.092601171168809</v>
      </c>
      <c r="D16" s="9">
        <v>184264</v>
      </c>
      <c r="E16" s="10">
        <f t="shared" si="1"/>
        <v>0.11689891134459253</v>
      </c>
      <c r="F16" s="9">
        <v>119030.36018006429</v>
      </c>
      <c r="G16" s="10">
        <f t="shared" si="2"/>
        <v>5.5259479065766337</v>
      </c>
      <c r="H16" s="12">
        <v>27</v>
      </c>
      <c r="I16" s="18">
        <v>1</v>
      </c>
    </row>
    <row r="17" spans="1:10" x14ac:dyDescent="0.2">
      <c r="A17" s="12">
        <v>2012</v>
      </c>
      <c r="B17" s="9">
        <v>11727.556200000001</v>
      </c>
      <c r="C17" s="10">
        <f t="shared" si="0"/>
        <v>36.528445539219234</v>
      </c>
      <c r="D17" s="9">
        <v>95100</v>
      </c>
      <c r="E17" s="10">
        <f t="shared" si="1"/>
        <v>0.12331815141955838</v>
      </c>
      <c r="F17" s="9">
        <v>73489.967079872324</v>
      </c>
      <c r="G17" s="10">
        <f t="shared" si="2"/>
        <v>6.2664348672976145</v>
      </c>
      <c r="H17" s="12">
        <v>19</v>
      </c>
      <c r="I17" s="18">
        <v>0.83333333333333337</v>
      </c>
    </row>
    <row r="18" spans="1:10" x14ac:dyDescent="0.2">
      <c r="A18" s="12">
        <v>2013</v>
      </c>
      <c r="B18" s="9">
        <v>14554.97</v>
      </c>
      <c r="C18" s="10">
        <f t="shared" si="0"/>
        <v>45.335142283945714</v>
      </c>
      <c r="D18" s="9">
        <v>157682</v>
      </c>
      <c r="E18" s="10">
        <f t="shared" si="1"/>
        <v>9.230584340634948E-2</v>
      </c>
      <c r="F18" s="9">
        <v>117082.36034202292</v>
      </c>
      <c r="G18" s="10">
        <f t="shared" si="2"/>
        <v>8.0441498912071214</v>
      </c>
      <c r="H18" s="12">
        <v>20</v>
      </c>
      <c r="I18" s="18">
        <v>0.88888888888888884</v>
      </c>
    </row>
    <row r="19" spans="1:10" x14ac:dyDescent="0.2">
      <c r="A19" s="12">
        <v>2014</v>
      </c>
      <c r="B19" s="9">
        <v>13929.245375</v>
      </c>
      <c r="C19" s="10">
        <f t="shared" si="0"/>
        <v>43.386164381212595</v>
      </c>
      <c r="D19" s="9">
        <v>162106</v>
      </c>
      <c r="E19" s="10">
        <f t="shared" si="1"/>
        <v>8.592677245135899E-2</v>
      </c>
      <c r="F19" s="9">
        <v>85794.948478038816</v>
      </c>
      <c r="G19" s="10">
        <f t="shared" si="2"/>
        <v>6.1593393014687141</v>
      </c>
      <c r="H19" s="12">
        <v>17</v>
      </c>
      <c r="I19" s="18">
        <v>1</v>
      </c>
    </row>
    <row r="20" spans="1:10" x14ac:dyDescent="0.2">
      <c r="A20" s="12">
        <v>2015</v>
      </c>
      <c r="B20" s="9">
        <v>18802.107100000001</v>
      </c>
      <c r="C20" s="10">
        <f t="shared" si="0"/>
        <v>58.563927003386887</v>
      </c>
      <c r="D20" s="9">
        <v>223432</v>
      </c>
      <c r="E20" s="10">
        <f t="shared" si="1"/>
        <v>8.4151361935622476E-2</v>
      </c>
      <c r="F20" s="9">
        <v>106177.25073599996</v>
      </c>
      <c r="G20" s="10">
        <f t="shared" si="2"/>
        <v>5.6470931779768421</v>
      </c>
      <c r="H20" s="12">
        <v>17</v>
      </c>
      <c r="I20" s="18">
        <v>1</v>
      </c>
    </row>
    <row r="21" spans="1:10" x14ac:dyDescent="0.2">
      <c r="A21" s="12">
        <v>2016</v>
      </c>
      <c r="B21" s="9">
        <v>17088.776249999999</v>
      </c>
      <c r="C21" s="10">
        <f t="shared" si="0"/>
        <v>53.227323914254875</v>
      </c>
      <c r="D21" s="9">
        <v>140619</v>
      </c>
      <c r="E21" s="10">
        <f t="shared" si="1"/>
        <v>0.12152537174919463</v>
      </c>
      <c r="F21" s="9">
        <v>79451.157405405407</v>
      </c>
      <c r="G21" s="10">
        <f t="shared" si="2"/>
        <v>4.6493181397588614</v>
      </c>
      <c r="H21" s="12">
        <v>14</v>
      </c>
      <c r="I21" s="18">
        <v>1</v>
      </c>
    </row>
    <row r="22" spans="1:10" x14ac:dyDescent="0.2">
      <c r="A22" s="12">
        <v>2017</v>
      </c>
      <c r="B22" s="9">
        <v>15778.213125</v>
      </c>
      <c r="C22" s="10">
        <f t="shared" si="0"/>
        <v>49.14524296568765</v>
      </c>
      <c r="D22" s="9">
        <v>207651</v>
      </c>
      <c r="E22" s="10">
        <f t="shared" si="1"/>
        <v>7.5984286735917478E-2</v>
      </c>
      <c r="F22" s="9">
        <v>97008.586327962155</v>
      </c>
      <c r="G22" s="10">
        <f t="shared" si="2"/>
        <v>6.148261882345575</v>
      </c>
      <c r="H22" s="12">
        <v>15</v>
      </c>
      <c r="I22" s="18">
        <v>1</v>
      </c>
    </row>
    <row r="23" spans="1:10" x14ac:dyDescent="0.2">
      <c r="A23" s="12">
        <v>2018</v>
      </c>
      <c r="B23" s="9">
        <v>18649.646000000001</v>
      </c>
      <c r="C23" s="10">
        <f t="shared" si="0"/>
        <v>58.089048273903629</v>
      </c>
      <c r="D23" s="9">
        <v>187281</v>
      </c>
      <c r="E23" s="10">
        <f t="shared" si="1"/>
        <v>9.9581089379061419E-2</v>
      </c>
      <c r="F23" s="9">
        <v>110695.75731365314</v>
      </c>
      <c r="G23" s="10">
        <f t="shared" si="2"/>
        <v>5.9355420104839061</v>
      </c>
      <c r="H23" s="12">
        <v>14</v>
      </c>
      <c r="I23" s="18">
        <v>1</v>
      </c>
    </row>
    <row r="24" spans="1:10" x14ac:dyDescent="0.2">
      <c r="A24" s="12">
        <v>2019</v>
      </c>
      <c r="B24" s="9">
        <v>23077.68081818182</v>
      </c>
      <c r="C24" s="10">
        <f t="shared" si="0"/>
        <v>71.881284775973953</v>
      </c>
      <c r="D24" s="9">
        <v>265492</v>
      </c>
      <c r="E24" s="10">
        <f t="shared" si="1"/>
        <v>8.6924204187628321E-2</v>
      </c>
      <c r="F24" s="9">
        <v>144125.22294584828</v>
      </c>
      <c r="G24" s="10">
        <f t="shared" si="2"/>
        <v>6.2452212629745185</v>
      </c>
      <c r="H24" s="12">
        <v>17</v>
      </c>
      <c r="I24" s="18">
        <v>0.91666666666666663</v>
      </c>
    </row>
    <row r="25" spans="1:10" x14ac:dyDescent="0.2">
      <c r="A25" s="12">
        <v>2020</v>
      </c>
      <c r="B25" s="9">
        <v>24698.926285714282</v>
      </c>
      <c r="C25" s="10">
        <f t="shared" si="0"/>
        <v>76.931064607041023</v>
      </c>
      <c r="D25" s="9">
        <v>346215</v>
      </c>
      <c r="E25" s="10">
        <f t="shared" si="1"/>
        <v>7.1339850340725514E-2</v>
      </c>
      <c r="F25" s="9">
        <v>150952.94913368986</v>
      </c>
      <c r="G25" s="10">
        <f t="shared" si="2"/>
        <v>6.1117211083382275</v>
      </c>
      <c r="H25" s="12">
        <v>18</v>
      </c>
      <c r="I25" s="18">
        <v>0.93333333333333335</v>
      </c>
    </row>
    <row r="26" spans="1:10" x14ac:dyDescent="0.2">
      <c r="A26" s="12">
        <v>2021</v>
      </c>
      <c r="B26" s="9">
        <v>21923.772000000001</v>
      </c>
      <c r="C26" s="10">
        <f t="shared" si="0"/>
        <v>68.287143362080798</v>
      </c>
      <c r="D26" s="9">
        <v>196767</v>
      </c>
      <c r="E26" s="10">
        <f t="shared" si="1"/>
        <v>0.11141996371342756</v>
      </c>
      <c r="F26" s="9">
        <v>131617.65320930234</v>
      </c>
      <c r="G26" s="10">
        <f t="shared" si="2"/>
        <v>6.0034219115808325</v>
      </c>
      <c r="H26" s="12">
        <v>16</v>
      </c>
      <c r="I26" s="18">
        <v>1</v>
      </c>
    </row>
    <row r="27" spans="1:10" x14ac:dyDescent="0.2">
      <c r="A27" s="12">
        <v>2022</v>
      </c>
      <c r="B27" s="9">
        <v>18148.326428571429</v>
      </c>
      <c r="C27" s="10">
        <f t="shared" si="0"/>
        <v>56.527561434669963</v>
      </c>
      <c r="D27" s="9">
        <v>157071</v>
      </c>
      <c r="E27" s="10">
        <f t="shared" si="1"/>
        <v>0.11554218428972521</v>
      </c>
      <c r="F27" s="9">
        <v>198157.78366123777</v>
      </c>
      <c r="G27" s="10">
        <f t="shared" si="2"/>
        <v>10.918791021373316</v>
      </c>
      <c r="H27" s="12">
        <v>15</v>
      </c>
      <c r="I27" s="18">
        <v>1</v>
      </c>
    </row>
    <row r="28" spans="1:10" x14ac:dyDescent="0.2">
      <c r="A28" s="14">
        <v>2023</v>
      </c>
      <c r="B28" s="15">
        <v>22006.975999999999</v>
      </c>
      <c r="C28" s="10">
        <f t="shared" si="0"/>
        <v>68.546303303914641</v>
      </c>
      <c r="D28" s="15">
        <v>157981</v>
      </c>
      <c r="E28" s="16">
        <f t="shared" si="1"/>
        <v>0.13930140966318733</v>
      </c>
      <c r="F28" s="15">
        <v>187587.6229999995</v>
      </c>
      <c r="G28" s="10">
        <f t="shared" si="2"/>
        <v>8.5240072511552469</v>
      </c>
      <c r="H28" s="14">
        <v>17</v>
      </c>
      <c r="I28" s="19">
        <v>1</v>
      </c>
    </row>
    <row r="29" spans="1:10" ht="14.25" customHeight="1" x14ac:dyDescent="0.2">
      <c r="A29" s="44" t="s">
        <v>18</v>
      </c>
      <c r="B29" s="44"/>
      <c r="C29" s="44"/>
      <c r="D29" s="44"/>
      <c r="E29" s="44"/>
      <c r="F29" s="44"/>
      <c r="G29" s="44"/>
      <c r="H29" s="44"/>
      <c r="I29" s="44"/>
      <c r="J29" s="20"/>
    </row>
    <row r="33" spans="1:1" ht="15" x14ac:dyDescent="0.25">
      <c r="A33" s="26" t="s">
        <v>40</v>
      </c>
    </row>
  </sheetData>
  <mergeCells count="10">
    <mergeCell ref="A1:I1"/>
    <mergeCell ref="A29:I29"/>
    <mergeCell ref="B4:B5"/>
    <mergeCell ref="D4:D5"/>
    <mergeCell ref="E4:E5"/>
    <mergeCell ref="F4:F5"/>
    <mergeCell ref="G4:G5"/>
    <mergeCell ref="H4:H5"/>
    <mergeCell ref="I4:I5"/>
    <mergeCell ref="A4:A5"/>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B68BA-E31C-4FF8-ABE9-9534E55AD056}">
  <dimension ref="A1:U20"/>
  <sheetViews>
    <sheetView workbookViewId="0">
      <selection sqref="A1:I1"/>
    </sheetView>
  </sheetViews>
  <sheetFormatPr baseColWidth="10" defaultRowHeight="14.25" x14ac:dyDescent="0.2"/>
  <cols>
    <col min="1" max="1" width="11.42578125" style="1"/>
    <col min="2" max="7" width="18.5703125" style="1" customWidth="1"/>
    <col min="8" max="8" width="14.28515625" style="1" customWidth="1"/>
    <col min="9" max="9" width="15.7109375" style="1" customWidth="1"/>
    <col min="10" max="16384" width="11.42578125" style="1"/>
  </cols>
  <sheetData>
    <row r="1" spans="1:21" ht="20.25" customHeight="1" x14ac:dyDescent="0.3">
      <c r="A1" s="42" t="s">
        <v>44</v>
      </c>
      <c r="B1" s="43"/>
      <c r="C1" s="43"/>
      <c r="D1" s="43"/>
      <c r="E1" s="43"/>
      <c r="F1" s="43"/>
      <c r="G1" s="43"/>
      <c r="H1" s="43"/>
      <c r="I1" s="43"/>
      <c r="J1" s="5"/>
      <c r="K1" s="5"/>
      <c r="L1" s="5"/>
      <c r="M1" s="5"/>
      <c r="N1" s="5"/>
      <c r="O1" s="5"/>
      <c r="P1" s="5"/>
      <c r="Q1" s="5"/>
      <c r="R1" s="5"/>
      <c r="S1" s="5"/>
      <c r="T1" s="5"/>
      <c r="U1" s="5"/>
    </row>
    <row r="2" spans="1:21" ht="14.25" customHeight="1" x14ac:dyDescent="0.3">
      <c r="A2" s="2"/>
      <c r="B2" s="3"/>
      <c r="C2" s="3"/>
      <c r="D2" s="3"/>
      <c r="E2" s="3"/>
      <c r="F2" s="3"/>
      <c r="G2" s="3"/>
      <c r="H2" s="3"/>
      <c r="I2" s="3"/>
      <c r="J2" s="3"/>
      <c r="K2" s="3"/>
      <c r="L2" s="3"/>
      <c r="M2" s="3"/>
      <c r="N2" s="3"/>
      <c r="O2" s="3"/>
      <c r="P2" s="3"/>
      <c r="Q2" s="3"/>
      <c r="R2" s="3"/>
      <c r="S2" s="4"/>
      <c r="T2" s="4"/>
      <c r="U2" s="4"/>
    </row>
    <row r="3" spans="1:21" ht="14.25" customHeight="1" x14ac:dyDescent="0.3">
      <c r="A3" s="2"/>
      <c r="B3" s="3"/>
      <c r="C3" s="3"/>
      <c r="D3" s="3"/>
      <c r="E3" s="3"/>
      <c r="F3" s="3"/>
      <c r="G3" s="3"/>
      <c r="H3" s="3"/>
      <c r="I3" s="3"/>
      <c r="J3" s="3"/>
      <c r="K3" s="3"/>
      <c r="L3" s="3"/>
      <c r="M3" s="3"/>
      <c r="N3" s="3"/>
      <c r="O3" s="3"/>
      <c r="P3" s="3"/>
      <c r="Q3" s="3"/>
      <c r="R3" s="3"/>
      <c r="S3" s="4"/>
      <c r="T3" s="4"/>
      <c r="U3" s="4"/>
    </row>
    <row r="4" spans="1:21" ht="15" customHeight="1" x14ac:dyDescent="0.2">
      <c r="A4" s="53"/>
      <c r="B4" s="47" t="s">
        <v>6</v>
      </c>
      <c r="C4" s="28" t="s">
        <v>38</v>
      </c>
      <c r="D4" s="47" t="s">
        <v>1</v>
      </c>
      <c r="E4" s="45" t="s">
        <v>2</v>
      </c>
      <c r="F4" s="47" t="s">
        <v>7</v>
      </c>
      <c r="G4" s="45" t="s">
        <v>5</v>
      </c>
      <c r="H4" s="47" t="s">
        <v>0</v>
      </c>
      <c r="I4" s="49" t="s">
        <v>16</v>
      </c>
    </row>
    <row r="5" spans="1:21" ht="63.75" customHeight="1" x14ac:dyDescent="0.2">
      <c r="A5" s="54"/>
      <c r="B5" s="48"/>
      <c r="C5" s="27" t="s">
        <v>39</v>
      </c>
      <c r="D5" s="48"/>
      <c r="E5" s="46"/>
      <c r="F5" s="48"/>
      <c r="G5" s="46"/>
      <c r="H5" s="48"/>
      <c r="I5" s="50"/>
    </row>
    <row r="6" spans="1:21" x14ac:dyDescent="0.2">
      <c r="A6" s="8">
        <v>2015</v>
      </c>
      <c r="B6" s="9">
        <v>5778.3119999999999</v>
      </c>
      <c r="C6" s="10">
        <f>B6/$B$6*100</f>
        <v>100</v>
      </c>
      <c r="D6" s="9">
        <v>3122</v>
      </c>
      <c r="E6" s="10">
        <f t="shared" ref="E6:E14" si="0">B6/D6</f>
        <v>1.8508366431774503</v>
      </c>
      <c r="F6" s="9">
        <v>21970.025279999976</v>
      </c>
      <c r="G6" s="10">
        <f t="shared" ref="G6:G14" si="1">F6/B6</f>
        <v>3.8021528224851786</v>
      </c>
      <c r="H6" s="12">
        <v>6</v>
      </c>
      <c r="I6" s="18">
        <v>1</v>
      </c>
    </row>
    <row r="7" spans="1:21" x14ac:dyDescent="0.2">
      <c r="A7" s="12">
        <v>2016</v>
      </c>
      <c r="B7" s="9">
        <v>6882.3356000000003</v>
      </c>
      <c r="C7" s="10">
        <f t="shared" ref="C7:C14" si="2">B7/$B$6*100</f>
        <v>119.10633416817922</v>
      </c>
      <c r="D7" s="9">
        <v>5401</v>
      </c>
      <c r="E7" s="10">
        <f t="shared" si="0"/>
        <v>1.2742706165524904</v>
      </c>
      <c r="F7" s="9">
        <v>28138.286640926672</v>
      </c>
      <c r="G7" s="10">
        <f t="shared" si="1"/>
        <v>4.0884793006790705</v>
      </c>
      <c r="H7" s="12">
        <v>7</v>
      </c>
      <c r="I7" s="18">
        <v>1</v>
      </c>
    </row>
    <row r="8" spans="1:21" x14ac:dyDescent="0.2">
      <c r="A8" s="12">
        <v>2017</v>
      </c>
      <c r="B8" s="9">
        <v>8023.2443999999996</v>
      </c>
      <c r="C8" s="10">
        <f t="shared" si="2"/>
        <v>138.8510070068906</v>
      </c>
      <c r="D8" s="9">
        <v>2680</v>
      </c>
      <c r="E8" s="10">
        <f t="shared" si="0"/>
        <v>2.9937479104477611</v>
      </c>
      <c r="F8" s="9">
        <v>34851.717520379199</v>
      </c>
      <c r="G8" s="10">
        <f t="shared" si="1"/>
        <v>4.3438434357526488</v>
      </c>
      <c r="H8" s="12">
        <v>9</v>
      </c>
      <c r="I8" s="18">
        <v>1</v>
      </c>
    </row>
    <row r="9" spans="1:21" x14ac:dyDescent="0.2">
      <c r="A9" s="12">
        <v>2018</v>
      </c>
      <c r="B9" s="9">
        <v>6745.76</v>
      </c>
      <c r="C9" s="10">
        <f t="shared" si="2"/>
        <v>116.74274424780108</v>
      </c>
      <c r="D9" s="9">
        <v>2654</v>
      </c>
      <c r="E9" s="10">
        <f t="shared" si="0"/>
        <v>2.5417332328560662</v>
      </c>
      <c r="F9" s="9">
        <v>35577.371158671587</v>
      </c>
      <c r="G9" s="10">
        <f t="shared" si="1"/>
        <v>5.2740345281586638</v>
      </c>
      <c r="H9" s="12">
        <v>7</v>
      </c>
      <c r="I9" s="18">
        <v>0.2</v>
      </c>
    </row>
    <row r="10" spans="1:21" x14ac:dyDescent="0.2">
      <c r="A10" s="12">
        <v>2019</v>
      </c>
      <c r="B10" s="9">
        <v>6833.6811666666663</v>
      </c>
      <c r="C10" s="10">
        <f t="shared" si="2"/>
        <v>118.26431606093035</v>
      </c>
      <c r="D10" s="9">
        <v>3731</v>
      </c>
      <c r="E10" s="10">
        <f t="shared" si="0"/>
        <v>1.8315950594121324</v>
      </c>
      <c r="F10" s="9">
        <v>45229.722758122705</v>
      </c>
      <c r="G10" s="10">
        <f t="shared" si="1"/>
        <v>6.6186469129909469</v>
      </c>
      <c r="H10" s="12">
        <v>7</v>
      </c>
      <c r="I10" s="18">
        <v>1</v>
      </c>
    </row>
    <row r="11" spans="1:21" x14ac:dyDescent="0.2">
      <c r="A11" s="12">
        <v>2020</v>
      </c>
      <c r="B11" s="9">
        <v>5453.0882000000001</v>
      </c>
      <c r="C11" s="10">
        <f t="shared" si="2"/>
        <v>94.371646944644056</v>
      </c>
      <c r="D11" s="9">
        <v>3796</v>
      </c>
      <c r="E11" s="10">
        <f t="shared" si="0"/>
        <v>1.4365353530031613</v>
      </c>
      <c r="F11" s="9">
        <v>36860.456598930505</v>
      </c>
      <c r="G11" s="10">
        <f t="shared" si="1"/>
        <v>6.7595562820587611</v>
      </c>
      <c r="H11" s="12">
        <v>7</v>
      </c>
      <c r="I11" s="18">
        <v>0.7142857142857143</v>
      </c>
    </row>
    <row r="12" spans="1:21" x14ac:dyDescent="0.2">
      <c r="A12" s="12">
        <v>2021</v>
      </c>
      <c r="B12" s="9">
        <v>5608.7</v>
      </c>
      <c r="C12" s="10">
        <f t="shared" si="2"/>
        <v>97.064679096594304</v>
      </c>
      <c r="D12" s="9">
        <v>6250</v>
      </c>
      <c r="E12" s="10">
        <f t="shared" si="0"/>
        <v>0.89739199999999997</v>
      </c>
      <c r="F12" s="9">
        <v>38981.729860465115</v>
      </c>
      <c r="G12" s="10">
        <f t="shared" si="1"/>
        <v>6.9502255175825267</v>
      </c>
      <c r="H12" s="12">
        <v>8</v>
      </c>
      <c r="I12" s="18">
        <v>1</v>
      </c>
    </row>
    <row r="13" spans="1:21" x14ac:dyDescent="0.2">
      <c r="A13" s="12">
        <v>2022</v>
      </c>
      <c r="B13" s="9">
        <v>9046.6360000000004</v>
      </c>
      <c r="C13" s="10">
        <f t="shared" si="2"/>
        <v>156.56191635204192</v>
      </c>
      <c r="D13" s="9">
        <v>7946</v>
      </c>
      <c r="E13" s="10">
        <f t="shared" si="0"/>
        <v>1.138514472690662</v>
      </c>
      <c r="F13" s="9">
        <v>104508.60414332246</v>
      </c>
      <c r="G13" s="10">
        <f t="shared" si="1"/>
        <v>11.552206161861985</v>
      </c>
      <c r="H13" s="12">
        <v>12</v>
      </c>
      <c r="I13" s="18">
        <v>0.75</v>
      </c>
    </row>
    <row r="14" spans="1:21" x14ac:dyDescent="0.2">
      <c r="A14" s="14">
        <v>2023</v>
      </c>
      <c r="B14" s="15">
        <v>10033.934999999999</v>
      </c>
      <c r="C14" s="10">
        <f t="shared" si="2"/>
        <v>173.64820383530693</v>
      </c>
      <c r="D14" s="15">
        <v>7048</v>
      </c>
      <c r="E14" s="16">
        <f t="shared" si="0"/>
        <v>1.4236570658342791</v>
      </c>
      <c r="F14" s="15">
        <v>96521.23000000004</v>
      </c>
      <c r="G14" s="10">
        <f t="shared" si="1"/>
        <v>9.6194792970056167</v>
      </c>
      <c r="H14" s="14">
        <v>15</v>
      </c>
      <c r="I14" s="19">
        <v>1</v>
      </c>
    </row>
    <row r="15" spans="1:21" ht="14.25" customHeight="1" x14ac:dyDescent="0.2">
      <c r="A15" s="44" t="s">
        <v>18</v>
      </c>
      <c r="B15" s="44"/>
      <c r="C15" s="44"/>
      <c r="D15" s="44"/>
      <c r="E15" s="44"/>
      <c r="F15" s="44"/>
      <c r="G15" s="44"/>
      <c r="H15" s="44"/>
      <c r="I15" s="44"/>
      <c r="J15" s="20"/>
    </row>
    <row r="19" spans="1:1" ht="15" x14ac:dyDescent="0.25">
      <c r="A19" s="26" t="s">
        <v>41</v>
      </c>
    </row>
    <row r="20" spans="1:1" ht="15" x14ac:dyDescent="0.2">
      <c r="A20" s="21"/>
    </row>
  </sheetData>
  <mergeCells count="10">
    <mergeCell ref="A1:I1"/>
    <mergeCell ref="A15:I15"/>
    <mergeCell ref="B4:B5"/>
    <mergeCell ref="D4:D5"/>
    <mergeCell ref="E4:E5"/>
    <mergeCell ref="F4:F5"/>
    <mergeCell ref="G4:G5"/>
    <mergeCell ref="H4:H5"/>
    <mergeCell ref="I4:I5"/>
    <mergeCell ref="A4:A5"/>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Info og definisjoner</vt:lpstr>
      <vt:lpstr>Totalt</vt:lpstr>
      <vt:lpstr>Konvensjonelle kystfiskefartøy</vt:lpstr>
      <vt:lpstr>Konvensjonelle havfiskefartøy</vt:lpstr>
      <vt:lpstr>Torsketrålere</vt:lpstr>
      <vt:lpstr>Kystreketrålere</vt:lpstr>
      <vt:lpstr>Kystnotfartøy</vt:lpstr>
      <vt:lpstr>Ringnot</vt:lpstr>
      <vt:lpstr>Pelagiske trålere</vt:lpstr>
      <vt:lpstr>Havgående krabbefartøy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Ellefsen Persen</dc:creator>
  <cp:lastModifiedBy>Ingvill Hægland Horvei</cp:lastModifiedBy>
  <dcterms:created xsi:type="dcterms:W3CDTF">2024-12-04T08:43:58Z</dcterms:created>
  <dcterms:modified xsi:type="dcterms:W3CDTF">2024-12-11T14:10:43Z</dcterms:modified>
</cp:coreProperties>
</file>