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DBA69B1A-2E99-4BEA-A863-6B88BFA401E5}" xr6:coauthVersionLast="47" xr6:coauthVersionMax="47" xr10:uidLastSave="{00000000-0000-0000-0000-000000000000}"/>
  <bookViews>
    <workbookView xWindow="28680" yWindow="-120" windowWidth="29040" windowHeight="17640" tabRatio="979" xr2:uid="{00000000-000D-0000-FFFF-FFFF00000000}"/>
  </bookViews>
  <sheets>
    <sheet name="Fartøygrupper" sheetId="1" r:id="rId1"/>
    <sheet name="G10 Fartøygruppe 001" sheetId="2" r:id="rId2"/>
    <sheet name="G10 Fartøygruppe 001 - fangst" sheetId="36" r:id="rId3"/>
    <sheet name="G11 Fartøygruppe 002" sheetId="35" r:id="rId4"/>
    <sheet name="G11 Fartøygruppe 002 - fangst" sheetId="38" r:id="rId5"/>
    <sheet name="G12 Fartøygruppe 003" sheetId="33" r:id="rId6"/>
    <sheet name="G12 Fartøygruppe 003 - fangst" sheetId="32" r:id="rId7"/>
    <sheet name="G13 Fartøygruppe 004" sheetId="30" r:id="rId8"/>
    <sheet name="G13 Fartøygruppe 004 - fangst" sheetId="31" r:id="rId9"/>
    <sheet name="G14 Fartøygruppe 005" sheetId="29" r:id="rId10"/>
    <sheet name="G14 Fartøygruppe 005 - fangst" sheetId="28" r:id="rId11"/>
    <sheet name="G15 Fartøygruppe 006" sheetId="27" r:id="rId12"/>
    <sheet name="G15 Fartøygruppe 006 - fangst" sheetId="26" r:id="rId13"/>
    <sheet name="G16 Fartøygruppe 007" sheetId="21" r:id="rId14"/>
    <sheet name="G16 Fartøygruppe 007 - fangst" sheetId="20" r:id="rId15"/>
    <sheet name="G17 Fartøygruppe 009" sheetId="13" r:id="rId16"/>
    <sheet name="G17 Fartøygruppe 009 - fangst" sheetId="12" r:id="rId17"/>
    <sheet name="G18 Fartøygruppe 010" sheetId="11" r:id="rId18"/>
    <sheet name="G18 Fartøygruppe 010 - fangst" sheetId="10" r:id="rId19"/>
    <sheet name="G19 Fartøygruppe 011" sheetId="9" r:id="rId20"/>
    <sheet name="G19 Fartøygruppe 011 - fangst" sheetId="8" r:id="rId21"/>
    <sheet name="G20 Fartøygruppe 012" sheetId="7" r:id="rId22"/>
    <sheet name="G20 Fartøygruppe 012 - fangst" sheetId="6" r:id="rId23"/>
    <sheet name="G21 Fartøygruppe 013" sheetId="3" r:id="rId24"/>
    <sheet name="G21 Fartøygruppe 013 - fangst" sheetId="37" r:id="rId25"/>
    <sheet name="G22 Fartøygruppe 014" sheetId="39" r:id="rId26"/>
    <sheet name="G22 Fartøygruppe 014 - fangst" sheetId="40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6" l="1"/>
  <c r="F10" i="36"/>
  <c r="F11" i="36"/>
  <c r="F12" i="36"/>
  <c r="F16" i="36"/>
  <c r="F6" i="36"/>
  <c r="F17" i="36" l="1"/>
  <c r="F7" i="8"/>
  <c r="F10" i="8"/>
  <c r="F11" i="8"/>
  <c r="F12" i="8"/>
  <c r="F14" i="8"/>
  <c r="F15" i="8"/>
  <c r="F6" i="8"/>
  <c r="F10" i="12"/>
  <c r="F11" i="12"/>
  <c r="F12" i="12"/>
  <c r="F13" i="12"/>
  <c r="F14" i="12"/>
  <c r="F6" i="12"/>
  <c r="F17" i="12" l="1"/>
</calcChain>
</file>

<file path=xl/sharedStrings.xml><?xml version="1.0" encoding="utf-8"?>
<sst xmlns="http://schemas.openxmlformats.org/spreadsheetml/2006/main" count="1274" uniqueCount="181">
  <si>
    <t>(1 000 kr)</t>
  </si>
  <si>
    <t>Totalt</t>
  </si>
  <si>
    <t>Nord for</t>
  </si>
  <si>
    <t>Nordsjøen/</t>
  </si>
  <si>
    <t>RESULTATREGNSKAP</t>
  </si>
  <si>
    <t xml:space="preserve"> </t>
  </si>
  <si>
    <t>BALANSE</t>
  </si>
  <si>
    <t xml:space="preserve">     </t>
  </si>
  <si>
    <t>FARTØYPARAMETRE</t>
  </si>
  <si>
    <t>Fartøygruppe 001</t>
  </si>
  <si>
    <t>Fartøygruppe 002</t>
  </si>
  <si>
    <t>Fartøygruppe 003</t>
  </si>
  <si>
    <t>Fartøygruppe 004</t>
  </si>
  <si>
    <t>Fartøygruppe 005</t>
  </si>
  <si>
    <t>Fartøygruppe 006</t>
  </si>
  <si>
    <t>Fartøygruppe 007</t>
  </si>
  <si>
    <t>Tabell G 10</t>
  </si>
  <si>
    <t>Tabell G 11</t>
  </si>
  <si>
    <t>Fartøygruppe 009</t>
  </si>
  <si>
    <t>Tabell G 12</t>
  </si>
  <si>
    <t>Fartøygruppe 010</t>
  </si>
  <si>
    <t>Tabell G 13</t>
  </si>
  <si>
    <t>Fartøygruppe 011</t>
  </si>
  <si>
    <t>Fartøygruppe 012</t>
  </si>
  <si>
    <t>Tabell G 15</t>
  </si>
  <si>
    <t>Fartøygruppe 013</t>
  </si>
  <si>
    <t>Tabell G 16</t>
  </si>
  <si>
    <t>Tabell G 18</t>
  </si>
  <si>
    <t>Tabell G 19</t>
  </si>
  <si>
    <t>Tabell G 20</t>
  </si>
  <si>
    <t>Tabell G 21</t>
  </si>
  <si>
    <t xml:space="preserve">Tabell G 14      </t>
  </si>
  <si>
    <t>B.10 Langsiktig gjeld</t>
  </si>
  <si>
    <t>B.11 Kortsiktig gjeld</t>
  </si>
  <si>
    <t>B.12 Sum egenkapital og gjeld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</si>
  <si>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</si>
  <si>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</si>
  <si>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</si>
  <si>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</si>
  <si>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</si>
  <si>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</si>
  <si>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</si>
  <si>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</si>
  <si>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</si>
  <si>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B.05 Diverse omløpsmidler</t>
  </si>
  <si>
    <t>B.06 Kontanter, bankinnskudd</t>
  </si>
  <si>
    <t>B.07 Sum omløpsmidler</t>
  </si>
  <si>
    <t>B.08 Sum eiendeler</t>
  </si>
  <si>
    <t>EGENKAPITAL OG GJELD</t>
  </si>
  <si>
    <t>B.09 Egenkapital</t>
  </si>
  <si>
    <t>DRIFTSINTENSITETSMÅL</t>
  </si>
  <si>
    <t>FINANSPOSTER</t>
  </si>
  <si>
    <t>P.01 Lengde i meter st.l.</t>
  </si>
  <si>
    <t>P.02 Størrelse i TE</t>
  </si>
  <si>
    <t>P.03 Størrelse i BRT</t>
  </si>
  <si>
    <t>P.04 Alder på fartøy</t>
  </si>
  <si>
    <t>P.05 Antall fartøy i utvalg</t>
  </si>
  <si>
    <t>P.06 Ant. fartøy i populasjon</t>
  </si>
  <si>
    <t>Konvensjonelle havfiskefartøy</t>
  </si>
  <si>
    <t>Konvensjonelle kystfiskefartøy under 11 meter hjemmelslengde</t>
  </si>
  <si>
    <t>Konvensjonelle kystfiskefartøy 11-14,9 meter hjemmelslengde</t>
  </si>
  <si>
    <t>Konvensjonelle kystfiskefartøy 15-20,9 meter hjemmelslengde</t>
  </si>
  <si>
    <t>Kystreketrålere</t>
  </si>
  <si>
    <t>Kystnotfartøy under 11 meter hjemmelslengde</t>
  </si>
  <si>
    <t>Kystnotfartøy 11-21,35 meter hjemmelslengde</t>
  </si>
  <si>
    <t>Kystnotfartøy inkl. ringnotsnurpere uten konsesjon (SUK-gruppen)</t>
  </si>
  <si>
    <t>Ringnotsnurpere</t>
  </si>
  <si>
    <t>Pelagiske trålere</t>
  </si>
  <si>
    <t>Bedriftsøkonomisk perspektiv</t>
  </si>
  <si>
    <t>Konvensjonelle kystfiskefartøy 21 meter hjemmelslengde og over</t>
  </si>
  <si>
    <t>21,36 meter hjemmelslengde og over</t>
  </si>
  <si>
    <t>Gjennomsnitt per fartøy</t>
  </si>
  <si>
    <t>Fiskeslag</t>
  </si>
  <si>
    <t>Verdi</t>
  </si>
  <si>
    <t>Tonn (rund vekt)</t>
  </si>
  <si>
    <t>Gj.snitt 
pris</t>
  </si>
  <si>
    <t>Tabell G 17</t>
  </si>
  <si>
    <t>Torsketrålere inkl. trålere i andre bunnfiskerier</t>
  </si>
  <si>
    <t>D.01 Antall driftsdøgn</t>
  </si>
  <si>
    <t>D.02 Antall døgn i sjøen</t>
  </si>
  <si>
    <t>Torsk</t>
  </si>
  <si>
    <t>Hyse</t>
  </si>
  <si>
    <t>Sei</t>
  </si>
  <si>
    <t>Blåkveite</t>
  </si>
  <si>
    <t>Andre fiskeslag</t>
  </si>
  <si>
    <t>Makrell</t>
  </si>
  <si>
    <t>Uer</t>
  </si>
  <si>
    <t>Steinbiter</t>
  </si>
  <si>
    <t>Tobis og annen sil</t>
  </si>
  <si>
    <t>Kolmule</t>
  </si>
  <si>
    <t>Øyepål</t>
  </si>
  <si>
    <t>Andre</t>
  </si>
  <si>
    <t>FARTØYGRUPPER</t>
  </si>
  <si>
    <t>Total alle fiskeslag</t>
  </si>
  <si>
    <t>Tabell G 22</t>
  </si>
  <si>
    <t>Havgående krabbefartøy</t>
  </si>
  <si>
    <t>Fartøygruppe 014</t>
  </si>
  <si>
    <t>Kongekrabbe, han</t>
  </si>
  <si>
    <t>Leppefisk</t>
  </si>
  <si>
    <t>Annen flatfisk, bunnfisk og dypvannsfisk</t>
  </si>
  <si>
    <t>Annen torskefisk</t>
  </si>
  <si>
    <t>Andre skalldyr, bløtdyr og pigghuder</t>
  </si>
  <si>
    <t>Sild, norsk vårgytende</t>
  </si>
  <si>
    <t>Snøkrabbe</t>
  </si>
  <si>
    <t>Skater og annen bruskfisk</t>
  </si>
  <si>
    <t>Dypvannsreke</t>
  </si>
  <si>
    <t>Annen pelagisk fisk</t>
  </si>
  <si>
    <t>Sild, annen</t>
  </si>
  <si>
    <t>Kystbrisling</t>
  </si>
  <si>
    <t>Vassild og strømsild</t>
  </si>
  <si>
    <t>R.03 Lagsavgift</t>
  </si>
  <si>
    <r>
      <t>62</t>
    </r>
    <r>
      <rPr>
        <vertAlign val="superscript"/>
        <sz val="8"/>
        <color theme="0"/>
        <rFont val="Arial"/>
        <family val="2"/>
      </rPr>
      <t>o 3)</t>
    </r>
  </si>
  <si>
    <r>
      <t xml:space="preserve">Skagerrak </t>
    </r>
    <r>
      <rPr>
        <vertAlign val="superscript"/>
        <sz val="8"/>
        <color theme="0"/>
        <rFont val="Arial"/>
        <family val="2"/>
      </rPr>
      <t>4)</t>
    </r>
  </si>
  <si>
    <r>
      <t>områder</t>
    </r>
    <r>
      <rPr>
        <vertAlign val="superscript"/>
        <sz val="8"/>
        <color theme="0"/>
        <rFont val="Arial"/>
        <family val="2"/>
      </rPr>
      <t xml:space="preserve"> 5)</t>
    </r>
  </si>
  <si>
    <r>
      <t xml:space="preserve">1) </t>
    </r>
    <r>
      <rPr>
        <sz val="7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</si>
  <si>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Arial"/>
        <family val="2"/>
      </rPr>
      <t xml:space="preserve"> Omfatter alle fartøy i populasjonen.</t>
    </r>
  </si>
  <si>
    <r>
      <t>3)</t>
    </r>
    <r>
      <rPr>
        <sz val="7"/>
        <rFont val="Arial"/>
        <family val="2"/>
      </rPr>
      <t xml:space="preserve"> ICES-kodene I, IIa og IIb. (ICES-områder før 2005.) </t>
    </r>
  </si>
  <si>
    <r>
      <t xml:space="preserve">4) </t>
    </r>
    <r>
      <rPr>
        <sz val="7"/>
        <rFont val="Arial"/>
        <family val="2"/>
      </rPr>
      <t>ICES-kodene III, IVa, IVb og IVc. (ICES-områder før 2005.)</t>
    </r>
  </si>
  <si>
    <r>
      <t>5)</t>
    </r>
    <r>
      <rPr>
        <sz val="7"/>
        <rFont val="Arial"/>
        <family val="2"/>
      </rPr>
      <t xml:space="preserve"> Residualpost.</t>
    </r>
  </si>
  <si>
    <r>
      <t>4)</t>
    </r>
    <r>
      <rPr>
        <sz val="7"/>
        <rFont val="Arial"/>
        <family val="2"/>
      </rPr>
      <t xml:space="preserve"> ICES-kodene III, IVa, IVb og IVc. (ICES-områder før 2005.)</t>
    </r>
  </si>
  <si>
    <t>Tunfisk og tunfisklignende arter</t>
  </si>
  <si>
    <t>Offisiell statistikk</t>
  </si>
  <si>
    <t>Tabell G 10 forts.</t>
  </si>
  <si>
    <t>Driftsresultater 2021</t>
  </si>
  <si>
    <t>R.04 Kontrollavgift</t>
  </si>
  <si>
    <t>R.05 Fiskeriforskningsavgift</t>
  </si>
  <si>
    <t>R.06 Ressursavgift</t>
  </si>
  <si>
    <t>R.07 Arbeidsgodtgj. mannskap</t>
  </si>
  <si>
    <t>R.08 Kostnader til proviant</t>
  </si>
  <si>
    <t>R.09 Sosiale kostnader</t>
  </si>
  <si>
    <t>R.10 Pensjonstrekk</t>
  </si>
  <si>
    <t>R.11 Avskrivninger fartøy</t>
  </si>
  <si>
    <t>R.12 Avskr. fisketillatelser</t>
  </si>
  <si>
    <t>R.13 Drivstoff</t>
  </si>
  <si>
    <t>R.14 Agn, is, salt og emball.</t>
  </si>
  <si>
    <t>R.15 Vedlikehold fartøy</t>
  </si>
  <si>
    <t>R.16 Vedlikeh./nyansk. redskap</t>
  </si>
  <si>
    <t>R.17 Forsikring fartøy</t>
  </si>
  <si>
    <t>R.18 Andre forsikringer</t>
  </si>
  <si>
    <t>R.19 Andre kostnader</t>
  </si>
  <si>
    <t>R.20 Sum driftskostnader</t>
  </si>
  <si>
    <t>R.21 Driftsresultat</t>
  </si>
  <si>
    <t>R.22 Diverse finansinntekter</t>
  </si>
  <si>
    <t>R.23 Agio</t>
  </si>
  <si>
    <t>R.24 Sum finansinntekter</t>
  </si>
  <si>
    <t>R.25 Diverse finanskostnader</t>
  </si>
  <si>
    <t>R.26 Disagio</t>
  </si>
  <si>
    <t>R.27 Sum finanskostnader</t>
  </si>
  <si>
    <t>R.28 Netto finansposter</t>
  </si>
  <si>
    <t>R.29 Ordinært res. før skatt</t>
  </si>
  <si>
    <t>Tabell G 11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</si>
  <si>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001.  2021.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</si>
  <si>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002.  2021.</t>
    </r>
  </si>
  <si>
    <t>Tabell G 12 forts.</t>
  </si>
  <si>
    <t>Tabell G 13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</si>
  <si>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004.  2021.</t>
    </r>
  </si>
  <si>
    <t>Tabell G 14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</si>
  <si>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005.  2021.</t>
    </r>
  </si>
  <si>
    <t>Tabell G 15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</si>
  <si>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006.  2021.</t>
    </r>
  </si>
  <si>
    <t>Tabell G 16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</si>
  <si>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007.  2021.</t>
    </r>
  </si>
  <si>
    <t>Tabell G 17 forts.</t>
  </si>
  <si>
    <t>Tabell G 18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</si>
  <si>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010.  2021.</t>
    </r>
  </si>
  <si>
    <t>Tabell G 19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</si>
  <si>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011.  2021.</t>
    </r>
  </si>
  <si>
    <t>Tabell G 20 forts.</t>
  </si>
  <si>
    <t>Tabell G 21 forts.</t>
  </si>
  <si>
    <t>Tabell G 22 forts.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</si>
  <si>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014.  2021.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</si>
  <si>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013.  2021.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</si>
  <si>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012.  2021.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</si>
  <si>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009.  2021.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</si>
  <si>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003.  2021.</t>
    </r>
  </si>
  <si>
    <t>Taskekrabbe</t>
  </si>
  <si>
    <t>Raudåte</t>
  </si>
  <si>
    <t>Kongekrabbe, annen</t>
  </si>
  <si>
    <t>Lodde</t>
  </si>
  <si>
    <t>: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</si>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</sst>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0" x14ac:knownFonts="1">
    <font>
      <sz val="10"/>
      <name val="Arial"/>
    </font>
    <font>
      <sz val="10"/>
      <name val="Arial"/>
      <family val="2"/>
    </font>
    <font>
      <sz val="14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8"/>
      <color rgb="FF14406B"/>
      <name val="Arial"/>
      <family val="2"/>
    </font>
    <font>
      <b/>
      <sz val="11"/>
      <color rgb="FF14406B"/>
      <name val="Arial"/>
      <family val="2"/>
    </font>
    <font>
      <sz val="11"/>
      <color rgb="FF14406B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14406B"/>
      <name val="Arial"/>
      <family val="2"/>
    </font>
    <font>
      <b/>
      <vertAlign val="superscript"/>
      <sz val="10"/>
      <color rgb="FF14406B"/>
      <name val="Arial"/>
      <family val="2"/>
    </font>
    <font>
      <b/>
      <u/>
      <sz val="10"/>
      <color rgb="FF14406B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/>
    <xf numFmtId="49" fontId="9" fillId="0" borderId="0" xfId="0" applyNumberFormat="1" applyFont="1" applyFill="1" applyBorder="1" applyAlignment="1">
      <alignment vertical="top"/>
    </xf>
    <xf numFmtId="0" fontId="9" fillId="0" borderId="0" xfId="0" applyFont="1"/>
    <xf numFmtId="3" fontId="9" fillId="0" borderId="0" xfId="0" applyNumberFormat="1" applyFont="1" applyAlignment="1">
      <alignment vertical="top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2" fontId="15" fillId="2" borderId="5" xfId="0" applyNumberFormat="1" applyFont="1" applyFill="1" applyBorder="1" applyAlignment="1">
      <alignment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3" fontId="1" fillId="0" borderId="0" xfId="0" applyNumberFormat="1" applyFont="1"/>
    <xf numFmtId="0" fontId="15" fillId="2" borderId="9" xfId="0" applyFont="1" applyFill="1" applyBorder="1" applyAlignment="1">
      <alignment vertical="top" wrapText="1"/>
    </xf>
    <xf numFmtId="3" fontId="15" fillId="2" borderId="10" xfId="0" applyNumberFormat="1" applyFont="1" applyFill="1" applyBorder="1" applyAlignment="1">
      <alignment horizontal="right" vertical="top" wrapText="1"/>
    </xf>
    <xf numFmtId="2" fontId="15" fillId="2" borderId="11" xfId="0" applyNumberFormat="1" applyFont="1" applyFill="1" applyBorder="1" applyAlignment="1">
      <alignment horizontal="right" vertical="top" wrapText="1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2" fontId="1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11" fillId="0" borderId="0" xfId="1" applyNumberFormat="1" applyFont="1" applyAlignment="1">
      <alignment vertical="top"/>
    </xf>
    <xf numFmtId="0" fontId="18" fillId="0" borderId="0" xfId="0" applyFont="1" applyBorder="1" applyAlignment="1">
      <alignment wrapText="1"/>
    </xf>
    <xf numFmtId="2" fontId="9" fillId="0" borderId="0" xfId="0" applyNumberFormat="1" applyFont="1" applyAlignment="1">
      <alignment vertical="top"/>
    </xf>
    <xf numFmtId="3" fontId="9" fillId="0" borderId="7" xfId="0" applyNumberFormat="1" applyFont="1" applyBorder="1" applyAlignment="1">
      <alignment vertical="top" wrapText="1"/>
    </xf>
    <xf numFmtId="2" fontId="9" fillId="0" borderId="8" xfId="0" applyNumberFormat="1" applyFont="1" applyBorder="1" applyAlignment="1">
      <alignment vertical="top" wrapText="1"/>
    </xf>
    <xf numFmtId="3" fontId="15" fillId="2" borderId="10" xfId="0" applyNumberFormat="1" applyFont="1" applyFill="1" applyBorder="1" applyAlignment="1">
      <alignment vertical="top" wrapText="1"/>
    </xf>
    <xf numFmtId="2" fontId="15" fillId="2" borderId="11" xfId="0" applyNumberFormat="1" applyFont="1" applyFill="1" applyBorder="1" applyAlignment="1">
      <alignment vertical="top" wrapText="1"/>
    </xf>
    <xf numFmtId="3" fontId="9" fillId="0" borderId="7" xfId="0" applyNumberFormat="1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49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2" fontId="9" fillId="0" borderId="8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166" fontId="11" fillId="0" borderId="0" xfId="1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3" fontId="9" fillId="0" borderId="0" xfId="0" applyNumberFormat="1" applyFont="1"/>
    <xf numFmtId="3" fontId="11" fillId="0" borderId="0" xfId="0" applyNumberFormat="1" applyFont="1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7" fillId="0" borderId="12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2" fillId="0" borderId="21" xfId="0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14406B"/>
      <color rgb="FF23AEB4"/>
      <color rgb="FF0033A0"/>
      <color rgb="FFCBD7ED"/>
      <color rgb="FFE8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/>
  </sheetViews>
  <sheetFormatPr baseColWidth="10" defaultColWidth="11.42578125" defaultRowHeight="12.75" x14ac:dyDescent="0.2"/>
  <cols>
    <col min="1" max="1" width="29.42578125" style="2" customWidth="1"/>
    <col min="2" max="16384" width="11.42578125" style="2"/>
  </cols>
  <sheetData>
    <row r="1" spans="1:7" x14ac:dyDescent="0.2">
      <c r="E1" s="53" t="s">
        <v>121</v>
      </c>
      <c r="F1" s="53"/>
    </row>
    <row r="15" spans="1:7" ht="18" x14ac:dyDescent="0.25">
      <c r="A15" s="51" t="s">
        <v>92</v>
      </c>
      <c r="B15" s="51"/>
      <c r="C15" s="51"/>
      <c r="D15" s="51"/>
      <c r="E15" s="51"/>
      <c r="F15" s="51"/>
      <c r="G15" s="1"/>
    </row>
    <row r="18" spans="1:6" x14ac:dyDescent="0.2">
      <c r="A18" s="52" t="s">
        <v>68</v>
      </c>
      <c r="B18" s="52"/>
      <c r="C18" s="52"/>
      <c r="D18" s="52"/>
      <c r="E18" s="52"/>
      <c r="F18" s="52"/>
    </row>
    <row r="38" spans="1:6" x14ac:dyDescent="0.2">
      <c r="A38" s="3"/>
      <c r="B38" s="3"/>
      <c r="C38" s="3"/>
      <c r="D38" s="3"/>
      <c r="E38" s="3"/>
      <c r="F38" s="3"/>
    </row>
  </sheetData>
  <mergeCells count="3">
    <mergeCell ref="A15:F15"/>
    <mergeCell ref="A18:F18"/>
    <mergeCell ref="E1:F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72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31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58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13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74805988.857142895</v>
      </c>
      <c r="C12" s="12"/>
      <c r="D12" s="42" t="s">
        <v>38</v>
      </c>
      <c r="E12" s="13">
        <v>70432352</v>
      </c>
    </row>
    <row r="13" spans="1:5" x14ac:dyDescent="0.2">
      <c r="A13" s="42"/>
      <c r="B13" s="13"/>
      <c r="C13" s="12"/>
      <c r="D13" s="42" t="s">
        <v>39</v>
      </c>
      <c r="E13" s="13">
        <v>104260727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25830266</v>
      </c>
    </row>
    <row r="15" spans="1:5" x14ac:dyDescent="0.2">
      <c r="A15" s="42" t="s">
        <v>42</v>
      </c>
      <c r="B15" s="13">
        <v>1424820.9523809501</v>
      </c>
      <c r="C15" s="12"/>
      <c r="D15" s="43" t="s">
        <v>43</v>
      </c>
      <c r="E15" s="13">
        <v>200523345</v>
      </c>
    </row>
    <row r="16" spans="1:5" x14ac:dyDescent="0.2">
      <c r="A16" s="42" t="s">
        <v>110</v>
      </c>
      <c r="B16" s="13">
        <v>498840.04761904798</v>
      </c>
      <c r="C16" s="12"/>
      <c r="D16" s="43"/>
      <c r="E16" s="13"/>
    </row>
    <row r="17" spans="1:5" x14ac:dyDescent="0.2">
      <c r="A17" s="44" t="s">
        <v>124</v>
      </c>
      <c r="B17" s="13">
        <v>145831.714285714</v>
      </c>
      <c r="C17" s="12"/>
      <c r="D17" s="42" t="s">
        <v>44</v>
      </c>
      <c r="E17" s="13">
        <v>25626332</v>
      </c>
    </row>
    <row r="18" spans="1:5" x14ac:dyDescent="0.2">
      <c r="A18" s="42" t="s">
        <v>125</v>
      </c>
      <c r="B18" s="13">
        <v>907250.809523809</v>
      </c>
      <c r="C18" s="12"/>
      <c r="D18" s="42" t="s">
        <v>45</v>
      </c>
      <c r="E18" s="50">
        <v>23779632</v>
      </c>
    </row>
    <row r="19" spans="1:5" x14ac:dyDescent="0.2">
      <c r="A19" s="44" t="s">
        <v>126</v>
      </c>
      <c r="B19" s="13">
        <v>141190.714285714</v>
      </c>
      <c r="C19" s="12"/>
      <c r="D19" s="43" t="s">
        <v>46</v>
      </c>
      <c r="E19" s="50">
        <v>49405964</v>
      </c>
    </row>
    <row r="20" spans="1:5" x14ac:dyDescent="0.2">
      <c r="A20" s="42" t="s">
        <v>127</v>
      </c>
      <c r="B20" s="13">
        <v>27771839.095238101</v>
      </c>
      <c r="C20" s="12"/>
      <c r="D20" s="42"/>
      <c r="E20" s="13"/>
    </row>
    <row r="21" spans="1:5" x14ac:dyDescent="0.2">
      <c r="A21" s="42" t="s">
        <v>128</v>
      </c>
      <c r="B21" s="13">
        <v>1075481.3809523799</v>
      </c>
      <c r="C21" s="12"/>
      <c r="D21" s="43" t="s">
        <v>47</v>
      </c>
      <c r="E21" s="50">
        <v>249929309</v>
      </c>
    </row>
    <row r="22" spans="1:5" x14ac:dyDescent="0.2">
      <c r="A22" s="42" t="s">
        <v>129</v>
      </c>
      <c r="B22" s="13">
        <v>456115.66666666698</v>
      </c>
      <c r="C22" s="12"/>
      <c r="D22" s="42"/>
      <c r="E22" s="13"/>
    </row>
    <row r="23" spans="1:5" x14ac:dyDescent="0.2">
      <c r="A23" s="42" t="s">
        <v>130</v>
      </c>
      <c r="B23" s="13">
        <v>241777.38095238101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4966452</v>
      </c>
      <c r="C24" s="12"/>
      <c r="D24" s="42" t="s">
        <v>49</v>
      </c>
      <c r="E24" s="50">
        <v>55227454</v>
      </c>
    </row>
    <row r="25" spans="1:5" x14ac:dyDescent="0.2">
      <c r="A25" s="42" t="s">
        <v>132</v>
      </c>
      <c r="B25" s="13">
        <v>5203863</v>
      </c>
      <c r="C25" s="12"/>
      <c r="D25" s="43"/>
      <c r="E25" s="13"/>
    </row>
    <row r="26" spans="1:5" x14ac:dyDescent="0.2">
      <c r="A26" s="42" t="s">
        <v>133</v>
      </c>
      <c r="B26" s="13">
        <v>5819008.3809523797</v>
      </c>
      <c r="C26" s="12"/>
      <c r="D26" s="42" t="s">
        <v>32</v>
      </c>
      <c r="E26" s="13">
        <v>172048348</v>
      </c>
    </row>
    <row r="27" spans="1:5" x14ac:dyDescent="0.2">
      <c r="A27" s="42" t="s">
        <v>134</v>
      </c>
      <c r="B27" s="13">
        <v>6981298.2857142901</v>
      </c>
      <c r="C27" s="12"/>
      <c r="D27" s="43"/>
      <c r="E27" s="13"/>
    </row>
    <row r="28" spans="1:5" x14ac:dyDescent="0.2">
      <c r="A28" s="42" t="s">
        <v>135</v>
      </c>
      <c r="B28" s="13">
        <v>4547315.9047619002</v>
      </c>
      <c r="C28" s="12"/>
      <c r="D28" s="42" t="s">
        <v>33</v>
      </c>
      <c r="E28" s="13">
        <v>22653507</v>
      </c>
    </row>
    <row r="29" spans="1:5" x14ac:dyDescent="0.2">
      <c r="A29" s="42" t="s">
        <v>136</v>
      </c>
      <c r="B29" s="13">
        <v>1402252.8571428601</v>
      </c>
      <c r="C29" s="12"/>
      <c r="D29" s="43"/>
      <c r="E29" s="13"/>
    </row>
    <row r="30" spans="1:5" x14ac:dyDescent="0.2">
      <c r="A30" s="42" t="s">
        <v>137</v>
      </c>
      <c r="B30" s="13">
        <v>523129.80952380999</v>
      </c>
      <c r="C30" s="12"/>
      <c r="D30" s="43" t="s">
        <v>34</v>
      </c>
      <c r="E30" s="50">
        <v>249929309</v>
      </c>
    </row>
    <row r="31" spans="1:5" x14ac:dyDescent="0.2">
      <c r="A31" s="42" t="s">
        <v>138</v>
      </c>
      <c r="B31" s="13">
        <v>624794.09523809503</v>
      </c>
      <c r="C31" s="12"/>
    </row>
    <row r="32" spans="1:5" x14ac:dyDescent="0.2">
      <c r="A32" s="43" t="s">
        <v>139</v>
      </c>
      <c r="B32" s="13">
        <v>5465902.57142857</v>
      </c>
      <c r="C32" s="12"/>
      <c r="D32" s="43"/>
      <c r="E32" s="13"/>
    </row>
    <row r="33" spans="1:5" x14ac:dyDescent="0.2">
      <c r="A33" s="42" t="s">
        <v>140</v>
      </c>
      <c r="B33" s="13">
        <v>68197164.666666701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6608824.1904761903</v>
      </c>
      <c r="C35" s="12"/>
      <c r="D35" s="43" t="s">
        <v>78</v>
      </c>
      <c r="E35" s="13">
        <v>349</v>
      </c>
    </row>
    <row r="36" spans="1:5" x14ac:dyDescent="0.2">
      <c r="A36" s="43"/>
      <c r="B36" s="13"/>
      <c r="C36" s="12"/>
      <c r="D36" s="43" t="s">
        <v>79</v>
      </c>
      <c r="E36" s="13">
        <v>333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50">
        <v>3620210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814</v>
      </c>
      <c r="C39" s="12"/>
      <c r="D39" s="43"/>
      <c r="E39" s="43"/>
    </row>
    <row r="40" spans="1:5" x14ac:dyDescent="0.2">
      <c r="A40" s="43" t="s">
        <v>144</v>
      </c>
      <c r="B40" s="50">
        <v>3621024</v>
      </c>
      <c r="C40" s="12"/>
      <c r="D40" s="42" t="s">
        <v>52</v>
      </c>
      <c r="E40" s="36">
        <v>47.726666666666702</v>
      </c>
    </row>
    <row r="41" spans="1:5" x14ac:dyDescent="0.2">
      <c r="A41" s="42"/>
      <c r="B41" s="13"/>
      <c r="C41" s="12"/>
      <c r="D41" s="42" t="s">
        <v>53</v>
      </c>
      <c r="E41" s="13">
        <v>1370.55</v>
      </c>
    </row>
    <row r="42" spans="1:5" x14ac:dyDescent="0.2">
      <c r="A42" s="43" t="s">
        <v>145</v>
      </c>
      <c r="B42" s="13">
        <v>4444509</v>
      </c>
      <c r="C42" s="12"/>
      <c r="D42" s="42" t="s">
        <v>54</v>
      </c>
      <c r="E42" s="13">
        <v>221.25</v>
      </c>
    </row>
    <row r="43" spans="1:5" x14ac:dyDescent="0.2">
      <c r="A43" s="42" t="s">
        <v>146</v>
      </c>
      <c r="B43" s="13">
        <v>675</v>
      </c>
      <c r="C43" s="12"/>
      <c r="D43" s="42" t="s">
        <v>55</v>
      </c>
      <c r="E43" s="36">
        <v>17.380952380952401</v>
      </c>
    </row>
    <row r="44" spans="1:5" x14ac:dyDescent="0.2">
      <c r="A44" s="43" t="s">
        <v>147</v>
      </c>
      <c r="B44" s="13">
        <v>4445184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13</v>
      </c>
    </row>
    <row r="46" spans="1:5" x14ac:dyDescent="0.2">
      <c r="A46" s="42" t="s">
        <v>148</v>
      </c>
      <c r="B46" s="50">
        <v>-824160</v>
      </c>
      <c r="C46" s="12"/>
      <c r="D46" s="12" t="s">
        <v>57</v>
      </c>
      <c r="E46" s="42">
        <v>21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50">
        <v>5784664.1904761903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49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B72" s="12"/>
      <c r="C72" s="12"/>
      <c r="D72" s="12"/>
      <c r="E72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1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156</v>
      </c>
      <c r="F1" s="53" t="s">
        <v>121</v>
      </c>
      <c r="G1" s="53"/>
    </row>
    <row r="2" spans="1:7" ht="34.5" customHeight="1" thickBot="1" x14ac:dyDescent="0.25">
      <c r="A2" s="58" t="s">
        <v>157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80</v>
      </c>
      <c r="B6" s="37">
        <v>930406.54461999971</v>
      </c>
      <c r="C6" s="37">
        <v>36455.314590000016</v>
      </c>
      <c r="D6" s="37">
        <v>34981.298070000019</v>
      </c>
      <c r="E6" s="37">
        <v>59.205570000000002</v>
      </c>
      <c r="F6" s="37">
        <v>1414.81095</v>
      </c>
      <c r="G6" s="38">
        <v>25.521835570038338</v>
      </c>
    </row>
    <row r="7" spans="1:7" ht="13.5" customHeight="1" x14ac:dyDescent="0.2">
      <c r="A7" s="23" t="s">
        <v>81</v>
      </c>
      <c r="B7" s="37">
        <v>259619.21091000014</v>
      </c>
      <c r="C7" s="37">
        <v>10078.448920000001</v>
      </c>
      <c r="D7" s="37">
        <v>10021.417580000001</v>
      </c>
      <c r="E7" s="37">
        <v>15.999079999999999</v>
      </c>
      <c r="F7" s="37">
        <v>41.032260000000001</v>
      </c>
      <c r="G7" s="38">
        <v>25.759837944388767</v>
      </c>
    </row>
    <row r="8" spans="1:7" ht="13.5" customHeight="1" x14ac:dyDescent="0.2">
      <c r="A8" s="23" t="s">
        <v>100</v>
      </c>
      <c r="B8" s="37">
        <v>148887.07070000001</v>
      </c>
      <c r="C8" s="37">
        <v>10227.993969999998</v>
      </c>
      <c r="D8" s="37">
        <v>6135.026359999998</v>
      </c>
      <c r="E8" s="37">
        <v>87.720540000000014</v>
      </c>
      <c r="F8" s="37">
        <v>4005.2470700000003</v>
      </c>
      <c r="G8" s="38">
        <v>14.556820343921263</v>
      </c>
    </row>
    <row r="9" spans="1:7" ht="13.5" customHeight="1" x14ac:dyDescent="0.2">
      <c r="A9" s="23" t="s">
        <v>83</v>
      </c>
      <c r="B9" s="37">
        <v>100305.33623999998</v>
      </c>
      <c r="C9" s="37">
        <v>2463.1086800000003</v>
      </c>
      <c r="D9" s="37">
        <v>1981.89599</v>
      </c>
      <c r="E9" s="37">
        <v>3.5999999999999999E-3</v>
      </c>
      <c r="F9" s="37">
        <v>481.21269000000007</v>
      </c>
      <c r="G9" s="38">
        <v>40.72306555307987</v>
      </c>
    </row>
    <row r="10" spans="1:7" ht="13.5" customHeight="1" x14ac:dyDescent="0.2">
      <c r="A10" s="23" t="s">
        <v>82</v>
      </c>
      <c r="B10" s="37">
        <v>76076.734220000013</v>
      </c>
      <c r="C10" s="37">
        <v>5965.9083100000016</v>
      </c>
      <c r="D10" s="37">
        <v>5932.1308000000017</v>
      </c>
      <c r="E10" s="37">
        <v>13.22733</v>
      </c>
      <c r="F10" s="37">
        <v>20.550180000000001</v>
      </c>
      <c r="G10" s="38">
        <v>12.751911405088284</v>
      </c>
    </row>
    <row r="11" spans="1:7" ht="13.5" customHeight="1" x14ac:dyDescent="0.2">
      <c r="A11" s="23" t="s">
        <v>87</v>
      </c>
      <c r="B11" s="37">
        <v>27668.201870000012</v>
      </c>
      <c r="C11" s="37">
        <v>6700.6731100000006</v>
      </c>
      <c r="D11" s="37">
        <v>6636.8167400000002</v>
      </c>
      <c r="E11" s="37">
        <v>3.99221</v>
      </c>
      <c r="F11" s="37">
        <v>59.864159999999998</v>
      </c>
      <c r="G11" s="38">
        <v>4.1291675352299055</v>
      </c>
    </row>
    <row r="12" spans="1:7" ht="27.75" customHeight="1" x14ac:dyDescent="0.2">
      <c r="A12" s="23" t="s">
        <v>99</v>
      </c>
      <c r="B12" s="37">
        <v>7107.5875400000004</v>
      </c>
      <c r="C12" s="37">
        <v>204.09072000000003</v>
      </c>
      <c r="D12" s="37">
        <v>173.53212000000002</v>
      </c>
      <c r="E12" s="37">
        <v>4.3824500000000004</v>
      </c>
      <c r="F12" s="37">
        <v>26.17615</v>
      </c>
      <c r="G12" s="38">
        <v>34.825628230426155</v>
      </c>
    </row>
    <row r="13" spans="1:7" ht="13.5" customHeight="1" x14ac:dyDescent="0.2">
      <c r="A13" s="23" t="s">
        <v>86</v>
      </c>
      <c r="B13" s="37">
        <v>4390.1966299999995</v>
      </c>
      <c r="C13" s="37">
        <v>463.72694000000001</v>
      </c>
      <c r="D13" s="37">
        <v>285.46324000000004</v>
      </c>
      <c r="E13" s="37">
        <v>3.1039999999999998E-2</v>
      </c>
      <c r="F13" s="37">
        <v>178.23265999999998</v>
      </c>
      <c r="G13" s="38">
        <v>9.4672020348871708</v>
      </c>
    </row>
    <row r="14" spans="1:7" ht="13.5" customHeight="1" x14ac:dyDescent="0.2">
      <c r="A14" s="23" t="s">
        <v>104</v>
      </c>
      <c r="B14" s="37">
        <v>659.54031000000009</v>
      </c>
      <c r="C14" s="37">
        <v>216.24438000000001</v>
      </c>
      <c r="D14" s="37">
        <v>166.21068000000002</v>
      </c>
      <c r="E14" s="37">
        <v>3.4594</v>
      </c>
      <c r="F14" s="37">
        <v>46.574300000000001</v>
      </c>
      <c r="G14" s="38">
        <v>3.0499766514163289</v>
      </c>
    </row>
    <row r="15" spans="1:7" ht="13.5" customHeight="1" thickBot="1" x14ac:dyDescent="0.25">
      <c r="A15" s="25" t="s">
        <v>93</v>
      </c>
      <c r="B15" s="39">
        <v>1555120.6948399998</v>
      </c>
      <c r="C15" s="39">
        <v>72775.548320000002</v>
      </c>
      <c r="D15" s="39">
        <v>66313.830280000024</v>
      </c>
      <c r="E15" s="39">
        <v>188.01762000000002</v>
      </c>
      <c r="F15" s="39">
        <v>6273.700420000001</v>
      </c>
      <c r="G15" s="40">
        <v>21.36872522075695</v>
      </c>
    </row>
    <row r="16" spans="1:7" ht="22.5" customHeight="1" x14ac:dyDescent="0.2">
      <c r="A16" s="56" t="s">
        <v>114</v>
      </c>
      <c r="B16" s="57"/>
      <c r="C16" s="57"/>
      <c r="D16" s="57"/>
      <c r="E16" s="57"/>
      <c r="F16" s="57"/>
      <c r="G16" s="57"/>
    </row>
    <row r="17" spans="1:7" x14ac:dyDescent="0.2">
      <c r="A17" s="28" t="s">
        <v>115</v>
      </c>
      <c r="B17" s="29"/>
      <c r="C17" s="29"/>
      <c r="D17" s="29"/>
      <c r="E17" s="29"/>
      <c r="F17" s="29"/>
      <c r="G17" s="30"/>
    </row>
    <row r="18" spans="1:7" x14ac:dyDescent="0.2">
      <c r="A18" s="28" t="s">
        <v>116</v>
      </c>
      <c r="B18" s="29"/>
      <c r="C18" s="29"/>
      <c r="D18" s="29"/>
      <c r="E18" s="29"/>
      <c r="F18" s="29"/>
      <c r="G18" s="30"/>
    </row>
    <row r="19" spans="1:7" x14ac:dyDescent="0.2">
      <c r="A19" s="28" t="s">
        <v>117</v>
      </c>
      <c r="B19" s="29"/>
      <c r="C19" s="29"/>
      <c r="D19" s="29"/>
      <c r="E19" s="29"/>
      <c r="F19" s="29"/>
      <c r="G19" s="30"/>
    </row>
    <row r="20" spans="1:7" x14ac:dyDescent="0.2">
      <c r="A20" s="28" t="s">
        <v>118</v>
      </c>
      <c r="B20" s="29"/>
      <c r="C20" s="29"/>
      <c r="D20" s="29"/>
      <c r="E20" s="29"/>
      <c r="F20" s="29"/>
      <c r="G20" s="30"/>
    </row>
    <row r="21" spans="1:7" x14ac:dyDescent="0.2">
      <c r="A21" s="28"/>
    </row>
  </sheetData>
  <mergeCells count="7">
    <mergeCell ref="F1:G1"/>
    <mergeCell ref="A16:G16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7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5" width="11.42578125" style="10" customWidth="1"/>
    <col min="6" max="16384" width="11.42578125" style="10"/>
  </cols>
  <sheetData>
    <row r="1" spans="1:5" ht="15" x14ac:dyDescent="0.25">
      <c r="A1" s="4" t="s">
        <v>24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77</v>
      </c>
      <c r="B4" s="54"/>
      <c r="C4" s="54"/>
      <c r="D4" s="54"/>
      <c r="E4" s="54"/>
    </row>
    <row r="5" spans="1:5" ht="14.25" x14ac:dyDescent="0.2">
      <c r="A5" s="5"/>
      <c r="B5" s="5"/>
      <c r="C5" s="5"/>
      <c r="D5" s="5"/>
      <c r="E5" s="5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14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153573636.783784</v>
      </c>
      <c r="C12" s="12"/>
      <c r="D12" s="42" t="s">
        <v>38</v>
      </c>
      <c r="E12" s="13">
        <v>141978293</v>
      </c>
    </row>
    <row r="13" spans="1:5" x14ac:dyDescent="0.2">
      <c r="A13" s="42"/>
      <c r="B13" s="13"/>
      <c r="C13" s="12"/>
      <c r="D13" s="42" t="s">
        <v>39</v>
      </c>
      <c r="E13" s="13">
        <v>204574430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21831923</v>
      </c>
    </row>
    <row r="15" spans="1:5" x14ac:dyDescent="0.2">
      <c r="A15" s="42" t="s">
        <v>42</v>
      </c>
      <c r="B15" s="13">
        <v>3061600.9189189202</v>
      </c>
      <c r="C15" s="12"/>
      <c r="D15" s="43" t="s">
        <v>43</v>
      </c>
      <c r="E15" s="13">
        <v>368384646</v>
      </c>
    </row>
    <row r="16" spans="1:5" x14ac:dyDescent="0.2">
      <c r="A16" s="42" t="s">
        <v>110</v>
      </c>
      <c r="B16" s="13">
        <v>938894.56756756804</v>
      </c>
      <c r="C16" s="12"/>
      <c r="D16" s="43"/>
      <c r="E16" s="13"/>
    </row>
    <row r="17" spans="1:5" x14ac:dyDescent="0.2">
      <c r="A17" s="44" t="s">
        <v>124</v>
      </c>
      <c r="B17" s="13">
        <v>316661.459459459</v>
      </c>
      <c r="C17" s="12"/>
      <c r="D17" s="42" t="s">
        <v>44</v>
      </c>
      <c r="E17" s="13">
        <v>66178750</v>
      </c>
    </row>
    <row r="18" spans="1:5" x14ac:dyDescent="0.2">
      <c r="A18" s="42" t="s">
        <v>125</v>
      </c>
      <c r="B18" s="13">
        <v>1991954.4054054101</v>
      </c>
      <c r="C18" s="12"/>
      <c r="D18" s="42" t="s">
        <v>45</v>
      </c>
      <c r="E18" s="13">
        <v>36225137</v>
      </c>
    </row>
    <row r="19" spans="1:5" x14ac:dyDescent="0.2">
      <c r="A19" s="44" t="s">
        <v>126</v>
      </c>
      <c r="B19" s="13">
        <v>306550.08108108101</v>
      </c>
      <c r="C19" s="12"/>
      <c r="D19" s="43" t="s">
        <v>46</v>
      </c>
      <c r="E19" s="13">
        <v>102403887</v>
      </c>
    </row>
    <row r="20" spans="1:5" x14ac:dyDescent="0.2">
      <c r="A20" s="42" t="s">
        <v>127</v>
      </c>
      <c r="B20" s="13">
        <v>45062255.891891897</v>
      </c>
      <c r="C20" s="12"/>
      <c r="D20" s="42"/>
      <c r="E20" s="13"/>
    </row>
    <row r="21" spans="1:5" x14ac:dyDescent="0.2">
      <c r="A21" s="42" t="s">
        <v>128</v>
      </c>
      <c r="B21" s="13">
        <v>1104425.7027026999</v>
      </c>
      <c r="C21" s="12"/>
      <c r="D21" s="43" t="s">
        <v>47</v>
      </c>
      <c r="E21" s="13">
        <v>470788533</v>
      </c>
    </row>
    <row r="22" spans="1:5" x14ac:dyDescent="0.2">
      <c r="A22" s="42" t="s">
        <v>129</v>
      </c>
      <c r="B22" s="13">
        <v>503195.75675675698</v>
      </c>
      <c r="C22" s="12"/>
      <c r="D22" s="42"/>
      <c r="E22" s="13"/>
    </row>
    <row r="23" spans="1:5" x14ac:dyDescent="0.2">
      <c r="A23" s="42" t="s">
        <v>130</v>
      </c>
      <c r="B23" s="13">
        <v>504490.89189189201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11284359</v>
      </c>
      <c r="C24" s="12"/>
      <c r="D24" s="42" t="s">
        <v>49</v>
      </c>
      <c r="E24" s="13">
        <v>138130049</v>
      </c>
    </row>
    <row r="25" spans="1:5" x14ac:dyDescent="0.2">
      <c r="A25" s="42" t="s">
        <v>132</v>
      </c>
      <c r="B25" s="13">
        <v>7489086</v>
      </c>
      <c r="C25" s="12"/>
      <c r="D25" s="43"/>
      <c r="E25" s="13"/>
    </row>
    <row r="26" spans="1:5" x14ac:dyDescent="0.2">
      <c r="A26" s="42" t="s">
        <v>133</v>
      </c>
      <c r="B26" s="13">
        <v>20527464.783783801</v>
      </c>
      <c r="C26" s="12"/>
      <c r="D26" s="42" t="s">
        <v>32</v>
      </c>
      <c r="E26" s="13">
        <v>260159257</v>
      </c>
    </row>
    <row r="27" spans="1:5" x14ac:dyDescent="0.2">
      <c r="A27" s="42" t="s">
        <v>134</v>
      </c>
      <c r="B27" s="13">
        <v>1299568.83783784</v>
      </c>
      <c r="C27" s="12"/>
      <c r="D27" s="43"/>
      <c r="E27" s="13"/>
    </row>
    <row r="28" spans="1:5" x14ac:dyDescent="0.2">
      <c r="A28" s="42" t="s">
        <v>135</v>
      </c>
      <c r="B28" s="13">
        <v>8477493</v>
      </c>
      <c r="C28" s="12"/>
      <c r="D28" s="42" t="s">
        <v>33</v>
      </c>
      <c r="E28" s="13">
        <v>72499227</v>
      </c>
    </row>
    <row r="29" spans="1:5" x14ac:dyDescent="0.2">
      <c r="A29" s="42" t="s">
        <v>136</v>
      </c>
      <c r="B29" s="13">
        <v>3867341.3783783801</v>
      </c>
      <c r="C29" s="12"/>
      <c r="D29" s="43"/>
      <c r="E29" s="13"/>
    </row>
    <row r="30" spans="1:5" x14ac:dyDescent="0.2">
      <c r="A30" s="42" t="s">
        <v>137</v>
      </c>
      <c r="B30" s="13">
        <v>793077.10810810805</v>
      </c>
      <c r="C30" s="12"/>
      <c r="D30" s="43" t="s">
        <v>34</v>
      </c>
      <c r="E30" s="13">
        <v>470788533</v>
      </c>
    </row>
    <row r="31" spans="1:5" x14ac:dyDescent="0.2">
      <c r="A31" s="42" t="s">
        <v>138</v>
      </c>
      <c r="B31" s="13">
        <v>559251.94594594603</v>
      </c>
      <c r="C31" s="12"/>
    </row>
    <row r="32" spans="1:5" x14ac:dyDescent="0.2">
      <c r="A32" s="43" t="s">
        <v>139</v>
      </c>
      <c r="B32" s="13">
        <v>13550583.702702699</v>
      </c>
      <c r="C32" s="12"/>
      <c r="D32" s="43"/>
      <c r="E32" s="13"/>
    </row>
    <row r="33" spans="1:5" x14ac:dyDescent="0.2">
      <c r="A33" s="42" t="s">
        <v>140</v>
      </c>
      <c r="B33" s="13">
        <v>121638255.432432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31935381.351351399</v>
      </c>
      <c r="C35" s="12"/>
      <c r="D35" s="43" t="s">
        <v>78</v>
      </c>
      <c r="E35" s="13">
        <v>337</v>
      </c>
    </row>
    <row r="36" spans="1:5" x14ac:dyDescent="0.2">
      <c r="A36" s="43"/>
      <c r="B36" s="13"/>
      <c r="C36" s="12"/>
      <c r="D36" s="43" t="s">
        <v>79</v>
      </c>
      <c r="E36" s="13">
        <v>322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3388316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26162</v>
      </c>
      <c r="C39" s="12"/>
      <c r="D39" s="43"/>
      <c r="E39" s="43"/>
    </row>
    <row r="40" spans="1:5" x14ac:dyDescent="0.2">
      <c r="A40" s="43" t="s">
        <v>144</v>
      </c>
      <c r="B40" s="13">
        <v>3414478</v>
      </c>
      <c r="C40" s="12"/>
      <c r="D40" s="42" t="s">
        <v>52</v>
      </c>
      <c r="E40" s="36">
        <v>64.507567567567605</v>
      </c>
    </row>
    <row r="41" spans="1:5" x14ac:dyDescent="0.2">
      <c r="A41" s="42"/>
      <c r="B41" s="13"/>
      <c r="C41" s="12"/>
      <c r="D41" s="42" t="s">
        <v>53</v>
      </c>
      <c r="E41" s="13">
        <v>2591.9189189189201</v>
      </c>
    </row>
    <row r="42" spans="1:5" x14ac:dyDescent="0.2">
      <c r="A42" s="43" t="s">
        <v>145</v>
      </c>
      <c r="B42" s="13">
        <v>6400024</v>
      </c>
      <c r="C42" s="12"/>
      <c r="D42" s="42" t="s">
        <v>54</v>
      </c>
      <c r="E42" s="47" t="s">
        <v>180</v>
      </c>
    </row>
    <row r="43" spans="1:5" x14ac:dyDescent="0.2">
      <c r="A43" s="42" t="s">
        <v>146</v>
      </c>
      <c r="B43" s="13">
        <v>10562</v>
      </c>
      <c r="C43" s="12"/>
      <c r="D43" s="42" t="s">
        <v>55</v>
      </c>
      <c r="E43" s="36">
        <v>14.5945945945946</v>
      </c>
    </row>
    <row r="44" spans="1:5" x14ac:dyDescent="0.2">
      <c r="A44" s="43" t="s">
        <v>147</v>
      </c>
      <c r="B44" s="13">
        <v>6410586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31</v>
      </c>
    </row>
    <row r="46" spans="1:5" x14ac:dyDescent="0.2">
      <c r="A46" s="42" t="s">
        <v>148</v>
      </c>
      <c r="B46" s="13">
        <v>-2996108</v>
      </c>
      <c r="C46" s="12"/>
      <c r="D46" s="12" t="s">
        <v>57</v>
      </c>
      <c r="E46" s="42">
        <v>37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28939273.351351399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B57" s="12"/>
      <c r="C57" s="12"/>
      <c r="D57" s="12"/>
      <c r="E57" s="12"/>
    </row>
  </sheetData>
  <mergeCells count="4">
    <mergeCell ref="A4:E4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4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158</v>
      </c>
      <c r="F1" s="53" t="s">
        <v>121</v>
      </c>
      <c r="G1" s="53"/>
    </row>
    <row r="2" spans="1:7" ht="34.5" customHeight="1" thickBot="1" x14ac:dyDescent="0.25">
      <c r="A2" s="58" t="s">
        <v>159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80</v>
      </c>
      <c r="B6" s="37">
        <v>2586879.1142499987</v>
      </c>
      <c r="C6" s="37">
        <v>115621.35108000004</v>
      </c>
      <c r="D6" s="37">
        <v>115318.24840000004</v>
      </c>
      <c r="E6" s="37">
        <v>174.52268000000001</v>
      </c>
      <c r="F6" s="37">
        <v>128.57999999999998</v>
      </c>
      <c r="G6" s="38">
        <v>22.373714630441423</v>
      </c>
    </row>
    <row r="7" spans="1:7" ht="13.5" customHeight="1" x14ac:dyDescent="0.2">
      <c r="A7" s="23" t="s">
        <v>82</v>
      </c>
      <c r="B7" s="37">
        <v>933613.13870999985</v>
      </c>
      <c r="C7" s="37">
        <v>73862.336309999984</v>
      </c>
      <c r="D7" s="37">
        <v>63221.279839999988</v>
      </c>
      <c r="E7" s="37">
        <v>10640.512420000001</v>
      </c>
      <c r="F7" s="37">
        <v>0.54404999999999992</v>
      </c>
      <c r="G7" s="38">
        <v>12.63990804178775</v>
      </c>
    </row>
    <row r="8" spans="1:7" ht="13.5" customHeight="1" x14ac:dyDescent="0.2">
      <c r="A8" s="23" t="s">
        <v>81</v>
      </c>
      <c r="B8" s="37">
        <v>909925.60929000063</v>
      </c>
      <c r="C8" s="37">
        <v>49650.200070000014</v>
      </c>
      <c r="D8" s="37">
        <v>49505.615460000015</v>
      </c>
      <c r="E8" s="37">
        <v>144.58461</v>
      </c>
      <c r="F8" s="46">
        <v>0</v>
      </c>
      <c r="G8" s="38">
        <v>18.326725934782324</v>
      </c>
    </row>
    <row r="9" spans="1:7" ht="13.5" customHeight="1" x14ac:dyDescent="0.2">
      <c r="A9" s="23" t="s">
        <v>105</v>
      </c>
      <c r="B9" s="37">
        <v>652030.56616000005</v>
      </c>
      <c r="C9" s="37">
        <v>28774.182150000001</v>
      </c>
      <c r="D9" s="37">
        <v>28774.182150000001</v>
      </c>
      <c r="E9" s="46">
        <v>0</v>
      </c>
      <c r="F9" s="46">
        <v>0</v>
      </c>
      <c r="G9" s="38">
        <v>22.660264078435333</v>
      </c>
    </row>
    <row r="10" spans="1:7" ht="13.5" customHeight="1" x14ac:dyDescent="0.2">
      <c r="A10" s="23" t="s">
        <v>86</v>
      </c>
      <c r="B10" s="37">
        <v>322744.84641</v>
      </c>
      <c r="C10" s="37">
        <v>49504.743180000019</v>
      </c>
      <c r="D10" s="37">
        <v>48570.247530000015</v>
      </c>
      <c r="E10" s="37">
        <v>1.2159000000000002</v>
      </c>
      <c r="F10" s="37">
        <v>933.27975000000004</v>
      </c>
      <c r="G10" s="38">
        <v>6.5194731994971598</v>
      </c>
    </row>
    <row r="11" spans="1:7" ht="13.5" customHeight="1" x14ac:dyDescent="0.2">
      <c r="A11" s="23" t="s">
        <v>83</v>
      </c>
      <c r="B11" s="37">
        <v>174090.83624999993</v>
      </c>
      <c r="C11" s="37">
        <v>4917.3702800000001</v>
      </c>
      <c r="D11" s="37">
        <v>3317.3050499999999</v>
      </c>
      <c r="E11" s="46">
        <v>0</v>
      </c>
      <c r="F11" s="37">
        <v>1600.0652300000002</v>
      </c>
      <c r="G11" s="38">
        <v>35.403239198411562</v>
      </c>
    </row>
    <row r="12" spans="1:7" ht="24" customHeight="1" x14ac:dyDescent="0.2">
      <c r="A12" s="23" t="s">
        <v>99</v>
      </c>
      <c r="B12" s="37">
        <v>94806.076759999996</v>
      </c>
      <c r="C12" s="37">
        <v>141.48965000000004</v>
      </c>
      <c r="D12" s="37">
        <v>136.49921000000003</v>
      </c>
      <c r="E12" s="37">
        <v>4.0076400000000003</v>
      </c>
      <c r="F12" s="37">
        <v>0.98280000000000012</v>
      </c>
      <c r="G12" s="38">
        <v>670.05662081996797</v>
      </c>
    </row>
    <row r="13" spans="1:7" ht="13.5" customHeight="1" x14ac:dyDescent="0.2">
      <c r="A13" s="23" t="s">
        <v>87</v>
      </c>
      <c r="B13" s="37">
        <v>12251.951019999997</v>
      </c>
      <c r="C13" s="37">
        <v>1916.4669700000002</v>
      </c>
      <c r="D13" s="37">
        <v>1903.0183800000002</v>
      </c>
      <c r="E13" s="37">
        <v>3.1410399999999998</v>
      </c>
      <c r="F13" s="37">
        <v>10.307550000000001</v>
      </c>
      <c r="G13" s="38">
        <v>6.392988353981389</v>
      </c>
    </row>
    <row r="14" spans="1:7" ht="13.5" customHeight="1" x14ac:dyDescent="0.2">
      <c r="A14" s="23" t="s">
        <v>100</v>
      </c>
      <c r="B14" s="37">
        <v>9296.4389499999997</v>
      </c>
      <c r="C14" s="37">
        <v>783.59546999999986</v>
      </c>
      <c r="D14" s="37">
        <v>485.41599999999983</v>
      </c>
      <c r="E14" s="37">
        <v>277.98199000000005</v>
      </c>
      <c r="F14" s="37">
        <v>20.197480000000002</v>
      </c>
      <c r="G14" s="38">
        <v>11.863824263813067</v>
      </c>
    </row>
    <row r="15" spans="1:7" ht="13.5" customHeight="1" x14ac:dyDescent="0.2">
      <c r="A15" s="23" t="s">
        <v>109</v>
      </c>
      <c r="B15" s="37">
        <v>2808.1817999999998</v>
      </c>
      <c r="C15" s="37">
        <v>363.66900000000004</v>
      </c>
      <c r="D15" s="37">
        <v>363.66900000000004</v>
      </c>
      <c r="E15" s="46">
        <v>0</v>
      </c>
      <c r="F15" s="46">
        <v>0</v>
      </c>
      <c r="G15" s="38">
        <v>7.7218069178291247</v>
      </c>
    </row>
    <row r="16" spans="1:7" ht="13.5" customHeight="1" x14ac:dyDescent="0.2">
      <c r="A16" s="23" t="s">
        <v>84</v>
      </c>
      <c r="B16" s="37">
        <v>2.4300999999999999</v>
      </c>
      <c r="C16" s="37">
        <v>1.58504</v>
      </c>
      <c r="D16" s="37">
        <v>1.01684</v>
      </c>
      <c r="E16" s="37">
        <v>0.56820000000000004</v>
      </c>
      <c r="F16" s="46">
        <v>0</v>
      </c>
      <c r="G16" s="38">
        <v>1.5331474284560642</v>
      </c>
    </row>
    <row r="17" spans="1:7" ht="13.5" customHeight="1" thickBot="1" x14ac:dyDescent="0.25">
      <c r="A17" s="25" t="s">
        <v>93</v>
      </c>
      <c r="B17" s="39">
        <v>5698449.1896999991</v>
      </c>
      <c r="C17" s="39">
        <v>325536.98920000007</v>
      </c>
      <c r="D17" s="39">
        <v>311596.49786000006</v>
      </c>
      <c r="E17" s="39">
        <v>11246.534480000002</v>
      </c>
      <c r="F17" s="39">
        <v>2693.9568600000002</v>
      </c>
      <c r="G17" s="40">
        <v>17.504767134769583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9"/>
      <c r="B23" s="24"/>
    </row>
    <row r="24" spans="1:7" x14ac:dyDescent="0.2">
      <c r="B24" s="24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75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26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">
      <c r="A3" s="33"/>
      <c r="B3" s="5"/>
      <c r="C3" s="5"/>
      <c r="D3" s="5"/>
      <c r="E3" s="5"/>
    </row>
    <row r="4" spans="1:5" ht="15" x14ac:dyDescent="0.25">
      <c r="A4" s="54" t="s">
        <v>62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15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5195890.0352941202</v>
      </c>
      <c r="C12" s="12"/>
      <c r="D12" s="42" t="s">
        <v>38</v>
      </c>
      <c r="E12" s="13">
        <v>2691348.21176471</v>
      </c>
    </row>
    <row r="13" spans="1:5" x14ac:dyDescent="0.2">
      <c r="A13" s="42"/>
      <c r="B13" s="13"/>
      <c r="C13" s="12"/>
      <c r="D13" s="42" t="s">
        <v>39</v>
      </c>
      <c r="E13" s="13">
        <v>6584207.1764705898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1049804.12941176</v>
      </c>
    </row>
    <row r="15" spans="1:5" x14ac:dyDescent="0.2">
      <c r="A15" s="42" t="s">
        <v>42</v>
      </c>
      <c r="B15" s="13">
        <v>98418.541176470593</v>
      </c>
      <c r="C15" s="12"/>
      <c r="D15" s="43" t="s">
        <v>43</v>
      </c>
      <c r="E15" s="13">
        <v>10325359.517647101</v>
      </c>
    </row>
    <row r="16" spans="1:5" x14ac:dyDescent="0.2">
      <c r="A16" s="42" t="s">
        <v>110</v>
      </c>
      <c r="B16" s="13">
        <v>87062.352941176505</v>
      </c>
      <c r="C16" s="12"/>
      <c r="D16" s="43"/>
      <c r="E16" s="13"/>
    </row>
    <row r="17" spans="1:5" x14ac:dyDescent="0.2">
      <c r="A17" s="44" t="s">
        <v>124</v>
      </c>
      <c r="B17" s="13">
        <v>4725.2705882352902</v>
      </c>
      <c r="C17" s="12"/>
      <c r="D17" s="42" t="s">
        <v>44</v>
      </c>
      <c r="E17" s="13">
        <v>997649.96470588201</v>
      </c>
    </row>
    <row r="18" spans="1:5" x14ac:dyDescent="0.2">
      <c r="A18" s="42" t="s">
        <v>125</v>
      </c>
      <c r="B18" s="13">
        <v>63341.9294117647</v>
      </c>
      <c r="C18" s="12"/>
      <c r="D18" s="42" t="s">
        <v>45</v>
      </c>
      <c r="E18" s="13">
        <v>697189.8</v>
      </c>
    </row>
    <row r="19" spans="1:5" x14ac:dyDescent="0.2">
      <c r="A19" s="44" t="s">
        <v>126</v>
      </c>
      <c r="B19" s="13">
        <v>9952.61176470588</v>
      </c>
      <c r="C19" s="12"/>
      <c r="D19" s="43" t="s">
        <v>46</v>
      </c>
      <c r="E19" s="13">
        <v>1694839.7647058801</v>
      </c>
    </row>
    <row r="20" spans="1:5" x14ac:dyDescent="0.2">
      <c r="A20" s="42" t="s">
        <v>127</v>
      </c>
      <c r="B20" s="13">
        <v>1822668.0941176501</v>
      </c>
      <c r="C20" s="12"/>
      <c r="D20" s="42"/>
      <c r="E20" s="13"/>
    </row>
    <row r="21" spans="1:5" x14ac:dyDescent="0.2">
      <c r="A21" s="42" t="s">
        <v>128</v>
      </c>
      <c r="B21" s="13">
        <v>53692.882352941197</v>
      </c>
      <c r="C21" s="12"/>
      <c r="D21" s="43" t="s">
        <v>47</v>
      </c>
      <c r="E21" s="13">
        <v>12020199.2823529</v>
      </c>
    </row>
    <row r="22" spans="1:5" x14ac:dyDescent="0.2">
      <c r="A22" s="42" t="s">
        <v>129</v>
      </c>
      <c r="B22" s="13">
        <v>20196.423529411801</v>
      </c>
      <c r="C22" s="12"/>
      <c r="D22" s="42"/>
      <c r="E22" s="13"/>
    </row>
    <row r="23" spans="1:5" x14ac:dyDescent="0.2">
      <c r="A23" s="42" t="s">
        <v>130</v>
      </c>
      <c r="B23" s="13">
        <v>16409.2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577340.83529411803</v>
      </c>
      <c r="C24" s="12"/>
      <c r="D24" s="42" t="s">
        <v>49</v>
      </c>
      <c r="E24" s="13">
        <v>1247205.9882352899</v>
      </c>
    </row>
    <row r="25" spans="1:5" x14ac:dyDescent="0.2">
      <c r="A25" s="42" t="s">
        <v>132</v>
      </c>
      <c r="B25" s="13">
        <v>197287.95294117599</v>
      </c>
      <c r="C25" s="12"/>
      <c r="D25" s="43"/>
      <c r="E25" s="13"/>
    </row>
    <row r="26" spans="1:5" x14ac:dyDescent="0.2">
      <c r="A26" s="42" t="s">
        <v>133</v>
      </c>
      <c r="B26" s="13">
        <v>879903.43529411801</v>
      </c>
      <c r="C26" s="12"/>
      <c r="D26" s="42" t="s">
        <v>32</v>
      </c>
      <c r="E26" s="13">
        <v>9824055.2235294096</v>
      </c>
    </row>
    <row r="27" spans="1:5" x14ac:dyDescent="0.2">
      <c r="A27" s="42" t="s">
        <v>134</v>
      </c>
      <c r="B27" s="13">
        <v>12534.2705882353</v>
      </c>
      <c r="C27" s="12"/>
      <c r="D27" s="43"/>
      <c r="E27" s="13"/>
    </row>
    <row r="28" spans="1:5" x14ac:dyDescent="0.2">
      <c r="A28" s="42" t="s">
        <v>135</v>
      </c>
      <c r="B28" s="13">
        <v>714042.30588235299</v>
      </c>
      <c r="C28" s="12"/>
      <c r="D28" s="42" t="s">
        <v>33</v>
      </c>
      <c r="E28" s="13">
        <v>948938.07058823504</v>
      </c>
    </row>
    <row r="29" spans="1:5" x14ac:dyDescent="0.2">
      <c r="A29" s="42" t="s">
        <v>136</v>
      </c>
      <c r="B29" s="13">
        <v>248114.03529411799</v>
      </c>
      <c r="C29" s="12"/>
      <c r="D29" s="43"/>
      <c r="E29" s="13"/>
    </row>
    <row r="30" spans="1:5" x14ac:dyDescent="0.2">
      <c r="A30" s="42" t="s">
        <v>137</v>
      </c>
      <c r="B30" s="13">
        <v>129585.411764706</v>
      </c>
      <c r="C30" s="12"/>
      <c r="D30" s="43" t="s">
        <v>34</v>
      </c>
      <c r="E30" s="13">
        <v>12020199.2823529</v>
      </c>
    </row>
    <row r="31" spans="1:5" x14ac:dyDescent="0.2">
      <c r="A31" s="42" t="s">
        <v>138</v>
      </c>
      <c r="B31" s="13">
        <v>19073.105882352898</v>
      </c>
      <c r="C31" s="12"/>
    </row>
    <row r="32" spans="1:5" x14ac:dyDescent="0.2">
      <c r="A32" s="43" t="s">
        <v>139</v>
      </c>
      <c r="B32" s="13">
        <v>433668.32941176498</v>
      </c>
      <c r="C32" s="12"/>
      <c r="D32" s="43"/>
      <c r="E32" s="13"/>
    </row>
    <row r="33" spans="1:5" x14ac:dyDescent="0.2">
      <c r="A33" s="42" t="s">
        <v>140</v>
      </c>
      <c r="B33" s="13">
        <v>5388016.9882352902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-192126.95294117599</v>
      </c>
      <c r="C35" s="12"/>
      <c r="D35" s="43" t="s">
        <v>78</v>
      </c>
      <c r="E35" s="13">
        <v>244.988235294118</v>
      </c>
    </row>
    <row r="36" spans="1:5" x14ac:dyDescent="0.2">
      <c r="A36" s="43"/>
      <c r="B36" s="13"/>
      <c r="C36" s="12"/>
      <c r="D36" s="43" t="s">
        <v>79</v>
      </c>
      <c r="E36" s="13">
        <v>217.82352941176501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3119.77647058824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864.76470588235304</v>
      </c>
      <c r="C39" s="12"/>
      <c r="D39" s="43"/>
      <c r="E39" s="43"/>
    </row>
    <row r="40" spans="1:5" x14ac:dyDescent="0.2">
      <c r="A40" s="43" t="s">
        <v>144</v>
      </c>
      <c r="B40" s="13">
        <v>3984.54117647059</v>
      </c>
      <c r="C40" s="12"/>
      <c r="D40" s="42" t="s">
        <v>52</v>
      </c>
      <c r="E40" s="36">
        <v>16.419176470588202</v>
      </c>
    </row>
    <row r="41" spans="1:5" x14ac:dyDescent="0.2">
      <c r="A41" s="42"/>
      <c r="B41" s="13"/>
      <c r="C41" s="12"/>
      <c r="D41" s="42" t="s">
        <v>53</v>
      </c>
      <c r="E41" s="13">
        <v>298.555555555556</v>
      </c>
    </row>
    <row r="42" spans="1:5" x14ac:dyDescent="0.2">
      <c r="A42" s="43" t="s">
        <v>145</v>
      </c>
      <c r="B42" s="13">
        <v>373828.85882352898</v>
      </c>
      <c r="C42" s="12"/>
      <c r="D42" s="42" t="s">
        <v>54</v>
      </c>
      <c r="E42" s="13">
        <v>71.736842105263193</v>
      </c>
    </row>
    <row r="43" spans="1:5" x14ac:dyDescent="0.2">
      <c r="A43" s="42" t="s">
        <v>146</v>
      </c>
      <c r="B43" s="13">
        <v>2075.8588235294101</v>
      </c>
      <c r="C43" s="12"/>
      <c r="D43" s="42" t="s">
        <v>55</v>
      </c>
      <c r="E43" s="36">
        <v>25.1294117647059</v>
      </c>
    </row>
    <row r="44" spans="1:5" x14ac:dyDescent="0.2">
      <c r="A44" s="43" t="s">
        <v>147</v>
      </c>
      <c r="B44" s="13">
        <v>375904.71764705901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16</v>
      </c>
    </row>
    <row r="46" spans="1:5" x14ac:dyDescent="0.2">
      <c r="A46" s="42" t="s">
        <v>148</v>
      </c>
      <c r="B46" s="13">
        <v>-371920.17647058802</v>
      </c>
      <c r="C46" s="12"/>
      <c r="D46" s="12" t="s">
        <v>57</v>
      </c>
      <c r="E46" s="42">
        <v>85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-564047.12941176502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A72" s="12"/>
      <c r="B72" s="12"/>
      <c r="C72" s="12"/>
      <c r="D72" s="12"/>
      <c r="E72" s="12"/>
    </row>
    <row r="73" spans="1:5" x14ac:dyDescent="0.2">
      <c r="A73" s="12"/>
      <c r="B73" s="12"/>
      <c r="C73" s="12"/>
      <c r="D73" s="12"/>
      <c r="E73" s="12"/>
    </row>
    <row r="74" spans="1:5" x14ac:dyDescent="0.2">
      <c r="A74" s="12"/>
      <c r="B74" s="12"/>
      <c r="C74" s="12"/>
      <c r="D74" s="12"/>
      <c r="E74" s="12"/>
    </row>
    <row r="75" spans="1:5" x14ac:dyDescent="0.2">
      <c r="B75" s="12"/>
      <c r="C75" s="12"/>
      <c r="D75" s="12"/>
      <c r="E75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2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160</v>
      </c>
      <c r="F1" s="53" t="s">
        <v>121</v>
      </c>
      <c r="G1" s="53"/>
    </row>
    <row r="2" spans="1:7" ht="34.5" customHeight="1" thickBot="1" x14ac:dyDescent="0.25">
      <c r="A2" s="58" t="s">
        <v>161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105</v>
      </c>
      <c r="B6" s="37">
        <v>344381.53683999978</v>
      </c>
      <c r="C6" s="37">
        <v>4150.4288499999966</v>
      </c>
      <c r="D6" s="37">
        <v>716.04935999999987</v>
      </c>
      <c r="E6" s="37">
        <v>3434.3794899999971</v>
      </c>
      <c r="F6" s="37">
        <v>0</v>
      </c>
      <c r="G6" s="38">
        <v>82.974928443840213</v>
      </c>
    </row>
    <row r="7" spans="1:7" ht="13.5" customHeight="1" x14ac:dyDescent="0.2">
      <c r="A7" s="23" t="s">
        <v>100</v>
      </c>
      <c r="B7" s="37">
        <v>25147.597370000054</v>
      </c>
      <c r="C7" s="37">
        <v>1304.2594299999992</v>
      </c>
      <c r="D7" s="37">
        <v>0.30130000000000001</v>
      </c>
      <c r="E7" s="37">
        <v>1303.9581299999991</v>
      </c>
      <c r="F7" s="37">
        <v>0</v>
      </c>
      <c r="G7" s="38">
        <v>19.281131339031216</v>
      </c>
    </row>
    <row r="8" spans="1:7" ht="13.5" customHeight="1" x14ac:dyDescent="0.2">
      <c r="A8" s="23" t="s">
        <v>82</v>
      </c>
      <c r="B8" s="37">
        <v>21229.827740000001</v>
      </c>
      <c r="C8" s="37">
        <v>1730.1959300000003</v>
      </c>
      <c r="D8" s="37">
        <v>6.2466799999999996</v>
      </c>
      <c r="E8" s="37">
        <v>1723.9492500000003</v>
      </c>
      <c r="F8" s="37">
        <v>0</v>
      </c>
      <c r="G8" s="38">
        <v>12.270187076442845</v>
      </c>
    </row>
    <row r="9" spans="1:7" ht="25.5" customHeight="1" x14ac:dyDescent="0.2">
      <c r="A9" s="23" t="s">
        <v>99</v>
      </c>
      <c r="B9" s="37">
        <v>18660.651380000036</v>
      </c>
      <c r="C9" s="37">
        <v>612.64724999999783</v>
      </c>
      <c r="D9" s="37">
        <v>1.4137999999999999</v>
      </c>
      <c r="E9" s="37">
        <v>611.23344999999779</v>
      </c>
      <c r="F9" s="37">
        <v>0</v>
      </c>
      <c r="G9" s="38">
        <v>30.459046996456781</v>
      </c>
    </row>
    <row r="10" spans="1:7" x14ac:dyDescent="0.2">
      <c r="A10" s="23" t="s">
        <v>80</v>
      </c>
      <c r="B10" s="37">
        <v>14494.242089999996</v>
      </c>
      <c r="C10" s="37">
        <v>747.45418999999981</v>
      </c>
      <c r="D10" s="37">
        <v>524.37831999999992</v>
      </c>
      <c r="E10" s="37">
        <v>223.07586999999987</v>
      </c>
      <c r="F10" s="37">
        <v>0</v>
      </c>
      <c r="G10" s="38">
        <v>19.391478814240095</v>
      </c>
    </row>
    <row r="11" spans="1:7" ht="24.75" customHeight="1" x14ac:dyDescent="0.2">
      <c r="A11" s="23" t="s">
        <v>101</v>
      </c>
      <c r="B11" s="37">
        <v>11600.261760000005</v>
      </c>
      <c r="C11" s="37">
        <v>95.866200000000063</v>
      </c>
      <c r="D11" s="37">
        <v>0</v>
      </c>
      <c r="E11" s="37">
        <v>95.866200000000063</v>
      </c>
      <c r="F11" s="37">
        <v>0</v>
      </c>
      <c r="G11" s="38">
        <v>121.00471031500152</v>
      </c>
    </row>
    <row r="12" spans="1:7" ht="13.5" customHeight="1" x14ac:dyDescent="0.2">
      <c r="A12" s="23" t="s">
        <v>103</v>
      </c>
      <c r="B12" s="37">
        <v>5355.152000000001</v>
      </c>
      <c r="C12" s="37">
        <v>76.770200000000017</v>
      </c>
      <c r="D12" s="37">
        <v>76.770200000000017</v>
      </c>
      <c r="E12" s="37">
        <v>0</v>
      </c>
      <c r="F12" s="37">
        <v>0</v>
      </c>
      <c r="G12" s="38">
        <v>69.755608295927331</v>
      </c>
    </row>
    <row r="13" spans="1:7" ht="13.5" customHeight="1" x14ac:dyDescent="0.2">
      <c r="A13" s="23" t="s">
        <v>84</v>
      </c>
      <c r="B13" s="37">
        <v>3289.3054599999987</v>
      </c>
      <c r="C13" s="37">
        <v>419.22947999999997</v>
      </c>
      <c r="D13" s="37">
        <v>275.86459999999994</v>
      </c>
      <c r="E13" s="37">
        <v>143.36488000000003</v>
      </c>
      <c r="F13" s="37">
        <v>0</v>
      </c>
      <c r="G13" s="38">
        <v>7.8460738495775635</v>
      </c>
    </row>
    <row r="14" spans="1:7" ht="13.5" customHeight="1" x14ac:dyDescent="0.2">
      <c r="A14" s="23" t="s">
        <v>97</v>
      </c>
      <c r="B14" s="37">
        <v>2597.4454999999998</v>
      </c>
      <c r="C14" s="37">
        <v>13.2896</v>
      </c>
      <c r="D14" s="37">
        <v>13.2896</v>
      </c>
      <c r="E14" s="37"/>
      <c r="F14" s="37">
        <v>0</v>
      </c>
      <c r="G14" s="38">
        <v>195.44948681675896</v>
      </c>
    </row>
    <row r="15" spans="1:7" ht="13.5" customHeight="1" x14ac:dyDescent="0.2">
      <c r="A15" s="23" t="s">
        <v>81</v>
      </c>
      <c r="B15" s="37">
        <v>2501.5761600000001</v>
      </c>
      <c r="C15" s="37">
        <v>139.03388000000001</v>
      </c>
      <c r="D15" s="37">
        <v>6.1139600000000005</v>
      </c>
      <c r="E15" s="37">
        <v>132.91992000000002</v>
      </c>
      <c r="F15" s="37">
        <v>0</v>
      </c>
      <c r="G15" s="38">
        <v>17.99256526538711</v>
      </c>
    </row>
    <row r="16" spans="1:7" ht="13.5" customHeight="1" x14ac:dyDescent="0.2">
      <c r="A16" s="23" t="s">
        <v>177</v>
      </c>
      <c r="B16" s="37">
        <v>1327.9274999999998</v>
      </c>
      <c r="C16" s="37">
        <v>11.776499999999999</v>
      </c>
      <c r="D16" s="37">
        <v>11.776499999999999</v>
      </c>
      <c r="E16" s="37"/>
      <c r="F16" s="37">
        <v>0</v>
      </c>
      <c r="G16" s="38">
        <v>112.76079480320978</v>
      </c>
    </row>
    <row r="17" spans="1:7" ht="13.5" customHeight="1" thickBot="1" x14ac:dyDescent="0.25">
      <c r="A17" s="25" t="s">
        <v>93</v>
      </c>
      <c r="B17" s="39">
        <v>450585.52379999985</v>
      </c>
      <c r="C17" s="39">
        <v>9300.9515099999935</v>
      </c>
      <c r="D17" s="39">
        <v>1632.2043199999998</v>
      </c>
      <c r="E17" s="39">
        <v>7668.7471899999946</v>
      </c>
      <c r="F17" s="39">
        <v>0</v>
      </c>
      <c r="G17" s="40">
        <v>48.445099763776746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5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76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63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8" t="s">
        <v>18</v>
      </c>
      <c r="B7" s="9"/>
      <c r="C7" s="9"/>
      <c r="D7" s="9"/>
      <c r="E7" s="9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2185865.7857142901</v>
      </c>
      <c r="C12" s="12"/>
      <c r="D12" s="42" t="s">
        <v>38</v>
      </c>
      <c r="E12" s="13">
        <v>2067624.75</v>
      </c>
    </row>
    <row r="13" spans="1:5" x14ac:dyDescent="0.2">
      <c r="A13" s="42"/>
      <c r="B13" s="13"/>
      <c r="C13" s="12"/>
      <c r="D13" s="42" t="s">
        <v>39</v>
      </c>
      <c r="E13" s="13">
        <v>1947475.5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348874</v>
      </c>
    </row>
    <row r="15" spans="1:5" x14ac:dyDescent="0.2">
      <c r="A15" s="42" t="s">
        <v>42</v>
      </c>
      <c r="B15" s="13">
        <v>45384.089285714297</v>
      </c>
      <c r="C15" s="12"/>
      <c r="D15" s="43" t="s">
        <v>43</v>
      </c>
      <c r="E15" s="13">
        <v>4363974.25</v>
      </c>
    </row>
    <row r="16" spans="1:5" x14ac:dyDescent="0.2">
      <c r="A16" s="42" t="s">
        <v>110</v>
      </c>
      <c r="B16" s="13">
        <v>18365.339285714301</v>
      </c>
      <c r="C16" s="12"/>
      <c r="D16" s="43"/>
      <c r="E16" s="13"/>
    </row>
    <row r="17" spans="1:5" x14ac:dyDescent="0.2">
      <c r="A17" s="44" t="s">
        <v>124</v>
      </c>
      <c r="B17" s="13">
        <v>0</v>
      </c>
      <c r="C17" s="12"/>
      <c r="D17" s="42" t="s">
        <v>44</v>
      </c>
      <c r="E17" s="13">
        <v>720397</v>
      </c>
    </row>
    <row r="18" spans="1:5" x14ac:dyDescent="0.2">
      <c r="A18" s="42" t="s">
        <v>125</v>
      </c>
      <c r="B18" s="13">
        <v>29159.696428571398</v>
      </c>
      <c r="C18" s="12"/>
      <c r="D18" s="42" t="s">
        <v>45</v>
      </c>
      <c r="E18" s="13">
        <v>813490.5</v>
      </c>
    </row>
    <row r="19" spans="1:5" x14ac:dyDescent="0.2">
      <c r="A19" s="44" t="s">
        <v>126</v>
      </c>
      <c r="B19" s="13">
        <v>4473.0357142857101</v>
      </c>
      <c r="C19" s="12"/>
      <c r="D19" s="43" t="s">
        <v>46</v>
      </c>
      <c r="E19" s="13">
        <v>1533887.5</v>
      </c>
    </row>
    <row r="20" spans="1:5" x14ac:dyDescent="0.2">
      <c r="A20" s="42" t="s">
        <v>127</v>
      </c>
      <c r="B20" s="13">
        <v>914039.53571428603</v>
      </c>
      <c r="C20" s="12"/>
      <c r="D20" s="42"/>
      <c r="E20" s="13"/>
    </row>
    <row r="21" spans="1:5" x14ac:dyDescent="0.2">
      <c r="A21" s="42" t="s">
        <v>128</v>
      </c>
      <c r="B21" s="13">
        <v>9029.1428571428605</v>
      </c>
      <c r="C21" s="12"/>
      <c r="D21" s="43" t="s">
        <v>47</v>
      </c>
      <c r="E21" s="13">
        <v>5897861.75</v>
      </c>
    </row>
    <row r="22" spans="1:5" x14ac:dyDescent="0.2">
      <c r="A22" s="42" t="s">
        <v>129</v>
      </c>
      <c r="B22" s="13">
        <v>6774.625</v>
      </c>
      <c r="C22" s="12"/>
      <c r="D22" s="42"/>
      <c r="E22" s="13"/>
    </row>
    <row r="23" spans="1:5" x14ac:dyDescent="0.2">
      <c r="A23" s="42" t="s">
        <v>130</v>
      </c>
      <c r="B23" s="13">
        <v>7540.375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304558.75</v>
      </c>
      <c r="C24" s="12"/>
      <c r="D24" s="42" t="s">
        <v>49</v>
      </c>
      <c r="E24" s="13">
        <v>2232559.75</v>
      </c>
    </row>
    <row r="25" spans="1:5" x14ac:dyDescent="0.2">
      <c r="A25" s="42" t="s">
        <v>132</v>
      </c>
      <c r="B25" s="13">
        <v>0</v>
      </c>
      <c r="C25" s="12"/>
      <c r="D25" s="43"/>
      <c r="E25" s="13"/>
    </row>
    <row r="26" spans="1:5" x14ac:dyDescent="0.2">
      <c r="A26" s="42" t="s">
        <v>133</v>
      </c>
      <c r="B26" s="13">
        <v>65657.517857142899</v>
      </c>
      <c r="C26" s="12"/>
      <c r="D26" s="42" t="s">
        <v>32</v>
      </c>
      <c r="E26" s="13">
        <v>2714936</v>
      </c>
    </row>
    <row r="27" spans="1:5" x14ac:dyDescent="0.2">
      <c r="A27" s="42" t="s">
        <v>134</v>
      </c>
      <c r="B27" s="13">
        <v>8081.9285714285697</v>
      </c>
      <c r="C27" s="12"/>
      <c r="D27" s="43"/>
      <c r="E27" s="13"/>
    </row>
    <row r="28" spans="1:5" x14ac:dyDescent="0.2">
      <c r="A28" s="42" t="s">
        <v>135</v>
      </c>
      <c r="B28" s="13">
        <v>252180.85714285701</v>
      </c>
      <c r="C28" s="12"/>
      <c r="D28" s="42" t="s">
        <v>33</v>
      </c>
      <c r="E28" s="13">
        <v>950366</v>
      </c>
    </row>
    <row r="29" spans="1:5" x14ac:dyDescent="0.2">
      <c r="A29" s="42" t="s">
        <v>136</v>
      </c>
      <c r="B29" s="13">
        <v>64147.035714285703</v>
      </c>
      <c r="C29" s="12"/>
      <c r="D29" s="43"/>
      <c r="E29" s="13"/>
    </row>
    <row r="30" spans="1:5" x14ac:dyDescent="0.2">
      <c r="A30" s="42" t="s">
        <v>137</v>
      </c>
      <c r="B30" s="13">
        <v>44918.857142857101</v>
      </c>
      <c r="C30" s="12"/>
      <c r="D30" s="43" t="s">
        <v>34</v>
      </c>
      <c r="E30" s="13">
        <v>5897861.75</v>
      </c>
    </row>
    <row r="31" spans="1:5" x14ac:dyDescent="0.2">
      <c r="A31" s="42" t="s">
        <v>138</v>
      </c>
      <c r="B31" s="13">
        <v>5896.4285714285697</v>
      </c>
      <c r="C31" s="12"/>
    </row>
    <row r="32" spans="1:5" x14ac:dyDescent="0.2">
      <c r="A32" s="43" t="s">
        <v>139</v>
      </c>
      <c r="B32" s="13">
        <v>209394.035714286</v>
      </c>
      <c r="C32" s="12"/>
      <c r="D32" s="43"/>
      <c r="E32" s="13"/>
    </row>
    <row r="33" spans="1:5" x14ac:dyDescent="0.2">
      <c r="A33" s="42" t="s">
        <v>140</v>
      </c>
      <c r="B33" s="13">
        <v>1989601.25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196264.535714286</v>
      </c>
      <c r="C35" s="12"/>
      <c r="D35" s="43" t="s">
        <v>78</v>
      </c>
      <c r="E35" s="13">
        <v>128</v>
      </c>
    </row>
    <row r="36" spans="1:5" x14ac:dyDescent="0.2">
      <c r="A36" s="43"/>
      <c r="B36" s="13"/>
      <c r="C36" s="12"/>
      <c r="D36" s="43" t="s">
        <v>79</v>
      </c>
      <c r="E36" s="13">
        <v>101.5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96818.75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0</v>
      </c>
      <c r="C39" s="12"/>
      <c r="D39" s="43"/>
      <c r="E39" s="43"/>
    </row>
    <row r="40" spans="1:5" x14ac:dyDescent="0.2">
      <c r="A40" s="43" t="s">
        <v>144</v>
      </c>
      <c r="B40" s="13">
        <v>96818.75</v>
      </c>
      <c r="C40" s="12"/>
      <c r="D40" s="42" t="s">
        <v>52</v>
      </c>
      <c r="E40" s="36">
        <v>10.2346428571429</v>
      </c>
    </row>
    <row r="41" spans="1:5" x14ac:dyDescent="0.2">
      <c r="A41" s="42"/>
      <c r="B41" s="13"/>
      <c r="C41" s="12"/>
      <c r="D41" s="42" t="s">
        <v>53</v>
      </c>
      <c r="E41" s="47" t="s">
        <v>180</v>
      </c>
    </row>
    <row r="42" spans="1:5" x14ac:dyDescent="0.2">
      <c r="A42" s="43" t="s">
        <v>145</v>
      </c>
      <c r="B42" s="13">
        <v>175936</v>
      </c>
      <c r="C42" s="12"/>
      <c r="D42" s="42" t="s">
        <v>54</v>
      </c>
      <c r="E42" s="13">
        <v>13.322580645161301</v>
      </c>
    </row>
    <row r="43" spans="1:5" x14ac:dyDescent="0.2">
      <c r="A43" s="42" t="s">
        <v>146</v>
      </c>
      <c r="B43" s="13">
        <v>0</v>
      </c>
      <c r="C43" s="12"/>
      <c r="D43" s="42" t="s">
        <v>55</v>
      </c>
      <c r="E43" s="36">
        <v>26.696428571428601</v>
      </c>
    </row>
    <row r="44" spans="1:5" x14ac:dyDescent="0.2">
      <c r="A44" s="43" t="s">
        <v>147</v>
      </c>
      <c r="B44" s="13">
        <v>175936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6</v>
      </c>
    </row>
    <row r="46" spans="1:5" x14ac:dyDescent="0.2">
      <c r="A46" s="42" t="s">
        <v>148</v>
      </c>
      <c r="B46" s="13">
        <v>-79117.25</v>
      </c>
      <c r="C46" s="12"/>
      <c r="D46" s="12" t="s">
        <v>57</v>
      </c>
      <c r="E46" s="42">
        <v>56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117147.285714286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B55" s="12"/>
      <c r="C55" s="12"/>
      <c r="D55" s="12"/>
      <c r="E55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162</v>
      </c>
      <c r="F1" s="53" t="s">
        <v>121</v>
      </c>
      <c r="G1" s="53"/>
    </row>
    <row r="2" spans="1:7" ht="34.5" customHeight="1" thickBot="1" x14ac:dyDescent="0.25">
      <c r="A2" s="68" t="s">
        <v>173</v>
      </c>
      <c r="B2" s="68"/>
      <c r="C2" s="68"/>
      <c r="D2" s="68"/>
      <c r="E2" s="68"/>
      <c r="F2" s="68"/>
      <c r="G2" s="6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85</v>
      </c>
      <c r="B6" s="37">
        <v>48148.557000000008</v>
      </c>
      <c r="C6" s="37">
        <v>5936.3719999999994</v>
      </c>
      <c r="D6" s="37">
        <v>3275.2169999999996</v>
      </c>
      <c r="E6" s="37">
        <v>2661.1550000000002</v>
      </c>
      <c r="F6" s="37">
        <f>C6-E6-D6</f>
        <v>0</v>
      </c>
      <c r="G6" s="38">
        <v>8.1107715284689039</v>
      </c>
    </row>
    <row r="7" spans="1:7" ht="13.5" customHeight="1" x14ac:dyDescent="0.2">
      <c r="A7" s="23" t="s">
        <v>102</v>
      </c>
      <c r="B7" s="37">
        <v>34277.046999999999</v>
      </c>
      <c r="C7" s="37">
        <v>5976.8050000000021</v>
      </c>
      <c r="D7" s="37">
        <v>5976.8050000000021</v>
      </c>
      <c r="E7" s="37">
        <v>0</v>
      </c>
      <c r="F7" s="37">
        <v>0</v>
      </c>
      <c r="G7" s="38">
        <v>5.7350117663199649</v>
      </c>
    </row>
    <row r="8" spans="1:7" ht="13.5" customHeight="1" x14ac:dyDescent="0.2">
      <c r="A8" s="23" t="s">
        <v>80</v>
      </c>
      <c r="B8" s="37">
        <v>15392.686009999999</v>
      </c>
      <c r="C8" s="37">
        <v>991.07567000000017</v>
      </c>
      <c r="D8" s="37">
        <v>985.6876000000002</v>
      </c>
      <c r="E8" s="37">
        <v>5.3880699999999999</v>
      </c>
      <c r="F8" s="37">
        <v>0</v>
      </c>
      <c r="G8" s="38">
        <v>15.531292388602381</v>
      </c>
    </row>
    <row r="9" spans="1:7" ht="13.5" customHeight="1" x14ac:dyDescent="0.2">
      <c r="A9" s="23" t="s">
        <v>106</v>
      </c>
      <c r="B9" s="37">
        <v>11170.677</v>
      </c>
      <c r="C9" s="37">
        <v>1015.8919999999998</v>
      </c>
      <c r="D9" s="37">
        <v>0.45299999999999996</v>
      </c>
      <c r="E9" s="37">
        <v>1015.4389999999999</v>
      </c>
      <c r="F9" s="37">
        <v>0</v>
      </c>
      <c r="G9" s="38">
        <v>10.995929685439004</v>
      </c>
    </row>
    <row r="10" spans="1:7" ht="13.5" customHeight="1" x14ac:dyDescent="0.2">
      <c r="A10" s="23" t="s">
        <v>98</v>
      </c>
      <c r="B10" s="37">
        <v>7808.9104299999981</v>
      </c>
      <c r="C10" s="37">
        <v>18.932240000000004</v>
      </c>
      <c r="D10" s="37">
        <v>0</v>
      </c>
      <c r="E10" s="37">
        <v>18.932240000000004</v>
      </c>
      <c r="F10" s="37">
        <f t="shared" ref="F10:F14" si="0">C10-E10-D10</f>
        <v>0</v>
      </c>
      <c r="G10" s="38">
        <v>412.46627076352297</v>
      </c>
    </row>
    <row r="11" spans="1:7" ht="13.5" customHeight="1" x14ac:dyDescent="0.2">
      <c r="A11" s="23" t="s">
        <v>82</v>
      </c>
      <c r="B11" s="37">
        <v>2768.1368700000003</v>
      </c>
      <c r="C11" s="37">
        <v>362.45474999999999</v>
      </c>
      <c r="D11" s="37">
        <v>182.98574000000002</v>
      </c>
      <c r="E11" s="37">
        <v>179.46901</v>
      </c>
      <c r="F11" s="37">
        <f t="shared" si="0"/>
        <v>0</v>
      </c>
      <c r="G11" s="38">
        <v>7.6371929737436197</v>
      </c>
    </row>
    <row r="12" spans="1:7" ht="13.5" customHeight="1" x14ac:dyDescent="0.2">
      <c r="A12" s="23" t="s">
        <v>84</v>
      </c>
      <c r="B12" s="37">
        <v>1218.7897800000001</v>
      </c>
      <c r="C12" s="37">
        <v>147.96588000000003</v>
      </c>
      <c r="D12" s="37">
        <v>31.453540000000014</v>
      </c>
      <c r="E12" s="37">
        <v>116.51234000000002</v>
      </c>
      <c r="F12" s="37">
        <f t="shared" si="0"/>
        <v>0</v>
      </c>
      <c r="G12" s="38">
        <v>8.236965035452771</v>
      </c>
    </row>
    <row r="13" spans="1:7" ht="13.5" customHeight="1" x14ac:dyDescent="0.2">
      <c r="A13" s="23" t="s">
        <v>108</v>
      </c>
      <c r="B13" s="37">
        <v>781.26099999999997</v>
      </c>
      <c r="C13" s="37">
        <v>107.02199999999999</v>
      </c>
      <c r="D13" s="37"/>
      <c r="E13" s="37">
        <v>107.02199999999999</v>
      </c>
      <c r="F13" s="37">
        <f t="shared" si="0"/>
        <v>0</v>
      </c>
      <c r="G13" s="38">
        <v>7.3000037375492886</v>
      </c>
    </row>
    <row r="14" spans="1:7" x14ac:dyDescent="0.2">
      <c r="A14" s="23" t="s">
        <v>83</v>
      </c>
      <c r="B14" s="37">
        <v>470.44979999999998</v>
      </c>
      <c r="C14" s="37">
        <v>20.238099999999999</v>
      </c>
      <c r="D14" s="37">
        <v>20.238099999999999</v>
      </c>
      <c r="E14" s="37">
        <v>0</v>
      </c>
      <c r="F14" s="37">
        <f t="shared" si="0"/>
        <v>0</v>
      </c>
      <c r="G14" s="38">
        <v>23.245749353941324</v>
      </c>
    </row>
    <row r="15" spans="1:7" ht="13.5" customHeight="1" x14ac:dyDescent="0.2">
      <c r="A15" s="23" t="s">
        <v>105</v>
      </c>
      <c r="B15" s="37">
        <v>413.58</v>
      </c>
      <c r="C15" s="37">
        <v>2.7080000000000002</v>
      </c>
      <c r="D15" s="37">
        <v>2.7080000000000002</v>
      </c>
      <c r="E15" s="37">
        <v>0</v>
      </c>
      <c r="F15" s="37">
        <v>0</v>
      </c>
      <c r="G15" s="38">
        <v>152.72525849335304</v>
      </c>
    </row>
    <row r="16" spans="1:7" ht="22.5" x14ac:dyDescent="0.2">
      <c r="A16" s="23" t="s">
        <v>99</v>
      </c>
      <c r="B16" s="37">
        <v>405.43845000000005</v>
      </c>
      <c r="C16" s="37">
        <v>14.800139999999999</v>
      </c>
      <c r="D16" s="37">
        <v>10.556659999999997</v>
      </c>
      <c r="E16" s="37">
        <v>4.2434800000000008</v>
      </c>
      <c r="F16" s="37">
        <v>0</v>
      </c>
      <c r="G16" s="38">
        <v>27.394230730249852</v>
      </c>
    </row>
    <row r="17" spans="1:7" ht="13.5" customHeight="1" thickBot="1" x14ac:dyDescent="0.25">
      <c r="A17" s="25" t="s">
        <v>93</v>
      </c>
      <c r="B17" s="39">
        <v>122855.53334000001</v>
      </c>
      <c r="C17" s="39">
        <v>14594.265780000007</v>
      </c>
      <c r="D17" s="39">
        <v>10486.104640000003</v>
      </c>
      <c r="E17" s="39">
        <v>4108.1611400000002</v>
      </c>
      <c r="F17" s="39">
        <f>SUM(F6:F16)</f>
        <v>0</v>
      </c>
      <c r="G17" s="40">
        <v>8.4180687944138572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8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50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5" width="11.42578125" style="12"/>
    <col min="6" max="16384" width="11.42578125" style="10"/>
  </cols>
  <sheetData>
    <row r="1" spans="1:5" ht="15" x14ac:dyDescent="0.25">
      <c r="A1" s="4" t="s">
        <v>27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64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20</v>
      </c>
      <c r="B7" s="12"/>
      <c r="C7" s="12"/>
      <c r="D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</row>
    <row r="10" spans="1:5" x14ac:dyDescent="0.2">
      <c r="A10" s="11"/>
      <c r="B10" s="12"/>
      <c r="C10" s="12"/>
      <c r="D10" s="11" t="s">
        <v>5</v>
      </c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10676565.8181818</v>
      </c>
      <c r="C12" s="12"/>
      <c r="D12" s="42" t="s">
        <v>38</v>
      </c>
      <c r="E12" s="13">
        <v>33620629.5090909</v>
      </c>
    </row>
    <row r="13" spans="1:5" x14ac:dyDescent="0.2">
      <c r="A13" s="42"/>
      <c r="B13" s="13"/>
      <c r="C13" s="12"/>
      <c r="D13" s="42" t="s">
        <v>39</v>
      </c>
      <c r="E13" s="13">
        <v>10175998.363636401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1419284.50909091</v>
      </c>
    </row>
    <row r="15" spans="1:5" x14ac:dyDescent="0.2">
      <c r="A15" s="42" t="s">
        <v>42</v>
      </c>
      <c r="B15" s="13">
        <v>209965.945454545</v>
      </c>
      <c r="C15" s="12"/>
      <c r="D15" s="43" t="s">
        <v>43</v>
      </c>
      <c r="E15" s="13">
        <v>45215912.381818198</v>
      </c>
    </row>
    <row r="16" spans="1:5" x14ac:dyDescent="0.2">
      <c r="A16" s="42" t="s">
        <v>110</v>
      </c>
      <c r="B16" s="13">
        <v>74517.254545454503</v>
      </c>
      <c r="C16" s="12"/>
      <c r="D16" s="43"/>
      <c r="E16" s="13"/>
    </row>
    <row r="17" spans="1:5" x14ac:dyDescent="0.2">
      <c r="A17" s="44" t="s">
        <v>124</v>
      </c>
      <c r="B17" s="13">
        <v>16064.163636363601</v>
      </c>
      <c r="C17" s="12"/>
      <c r="D17" s="42" t="s">
        <v>44</v>
      </c>
      <c r="E17" s="13">
        <v>2179055</v>
      </c>
    </row>
    <row r="18" spans="1:5" x14ac:dyDescent="0.2">
      <c r="A18" s="42" t="s">
        <v>125</v>
      </c>
      <c r="B18" s="13">
        <v>134657.363636364</v>
      </c>
      <c r="C18" s="12"/>
      <c r="D18" s="42" t="s">
        <v>45</v>
      </c>
      <c r="E18" s="13">
        <v>5851515.4000000004</v>
      </c>
    </row>
    <row r="19" spans="1:5" x14ac:dyDescent="0.2">
      <c r="A19" s="44" t="s">
        <v>126</v>
      </c>
      <c r="B19" s="13">
        <v>20183.690909090899</v>
      </c>
      <c r="C19" s="12"/>
      <c r="D19" s="43" t="s">
        <v>46</v>
      </c>
      <c r="E19" s="13">
        <v>8030570.4000000004</v>
      </c>
    </row>
    <row r="20" spans="1:5" x14ac:dyDescent="0.2">
      <c r="A20" s="42" t="s">
        <v>127</v>
      </c>
      <c r="B20" s="13">
        <v>3647488.5636363602</v>
      </c>
      <c r="C20" s="12"/>
      <c r="D20" s="42"/>
      <c r="E20" s="13"/>
    </row>
    <row r="21" spans="1:5" x14ac:dyDescent="0.2">
      <c r="A21" s="42" t="s">
        <v>128</v>
      </c>
      <c r="B21" s="13">
        <v>74624.181818181794</v>
      </c>
      <c r="C21" s="12"/>
      <c r="D21" s="43" t="s">
        <v>47</v>
      </c>
      <c r="E21" s="13">
        <v>53246482.781818204</v>
      </c>
    </row>
    <row r="22" spans="1:5" x14ac:dyDescent="0.2">
      <c r="A22" s="42" t="s">
        <v>129</v>
      </c>
      <c r="B22" s="13">
        <v>40206.163636363599</v>
      </c>
      <c r="C22" s="12"/>
      <c r="D22" s="42"/>
      <c r="E22" s="13"/>
    </row>
    <row r="23" spans="1:5" x14ac:dyDescent="0.2">
      <c r="A23" s="42" t="s">
        <v>130</v>
      </c>
      <c r="B23" s="13">
        <v>34786.727272727301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703591.61818181805</v>
      </c>
      <c r="C24" s="12"/>
      <c r="D24" s="42" t="s">
        <v>49</v>
      </c>
      <c r="E24" s="13">
        <v>14552343.5090909</v>
      </c>
    </row>
    <row r="25" spans="1:5" x14ac:dyDescent="0.2">
      <c r="A25" s="42" t="s">
        <v>132</v>
      </c>
      <c r="B25" s="13">
        <v>1577932.6</v>
      </c>
      <c r="C25" s="12"/>
      <c r="D25" s="43"/>
      <c r="E25" s="13"/>
    </row>
    <row r="26" spans="1:5" x14ac:dyDescent="0.2">
      <c r="A26" s="42" t="s">
        <v>133</v>
      </c>
      <c r="B26" s="13">
        <v>681707.05454545503</v>
      </c>
      <c r="C26" s="12"/>
      <c r="D26" s="42" t="s">
        <v>32</v>
      </c>
      <c r="E26" s="13">
        <v>33829208.418181799</v>
      </c>
    </row>
    <row r="27" spans="1:5" x14ac:dyDescent="0.2">
      <c r="A27" s="42" t="s">
        <v>134</v>
      </c>
      <c r="B27" s="13">
        <v>7091.5090909090904</v>
      </c>
      <c r="C27" s="12"/>
      <c r="D27" s="43"/>
      <c r="E27" s="13"/>
    </row>
    <row r="28" spans="1:5" x14ac:dyDescent="0.2">
      <c r="A28" s="42" t="s">
        <v>135</v>
      </c>
      <c r="B28" s="13">
        <v>917698.61818181805</v>
      </c>
      <c r="C28" s="12"/>
      <c r="D28" s="42" t="s">
        <v>33</v>
      </c>
      <c r="E28" s="13">
        <v>4864930.8545454498</v>
      </c>
    </row>
    <row r="29" spans="1:5" x14ac:dyDescent="0.2">
      <c r="A29" s="42" t="s">
        <v>136</v>
      </c>
      <c r="B29" s="13">
        <v>305631.14545454498</v>
      </c>
      <c r="C29" s="12"/>
      <c r="D29" s="43"/>
      <c r="E29" s="13"/>
    </row>
    <row r="30" spans="1:5" x14ac:dyDescent="0.2">
      <c r="A30" s="42" t="s">
        <v>137</v>
      </c>
      <c r="B30" s="13">
        <v>178641.218181818</v>
      </c>
      <c r="C30" s="12"/>
      <c r="D30" s="43" t="s">
        <v>34</v>
      </c>
      <c r="E30" s="13">
        <v>53246482.781818204</v>
      </c>
    </row>
    <row r="31" spans="1:5" x14ac:dyDescent="0.2">
      <c r="A31" s="42" t="s">
        <v>138</v>
      </c>
      <c r="B31" s="13">
        <v>45649.145454545498</v>
      </c>
      <c r="C31" s="12"/>
      <c r="E31" s="10"/>
    </row>
    <row r="32" spans="1:5" x14ac:dyDescent="0.2">
      <c r="A32" s="43" t="s">
        <v>139</v>
      </c>
      <c r="B32" s="13">
        <v>390543.83636363602</v>
      </c>
      <c r="C32" s="12"/>
      <c r="D32" s="43"/>
      <c r="E32" s="13"/>
    </row>
    <row r="33" spans="1:5" x14ac:dyDescent="0.2">
      <c r="A33" s="42" t="s">
        <v>140</v>
      </c>
      <c r="B33" s="13">
        <v>9060980.8000000007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1615585.0181818199</v>
      </c>
      <c r="C35" s="12"/>
      <c r="D35" s="43" t="s">
        <v>78</v>
      </c>
      <c r="E35" s="13">
        <v>135.80000000000001</v>
      </c>
    </row>
    <row r="36" spans="1:5" x14ac:dyDescent="0.2">
      <c r="A36" s="43"/>
      <c r="B36" s="13"/>
      <c r="C36" s="12"/>
      <c r="D36" s="43" t="s">
        <v>79</v>
      </c>
      <c r="E36" s="13">
        <v>101.54414414414413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139911.89090909099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321.38181818181801</v>
      </c>
      <c r="C39" s="12"/>
      <c r="D39" s="43"/>
      <c r="E39" s="43"/>
    </row>
    <row r="40" spans="1:5" x14ac:dyDescent="0.2">
      <c r="A40" s="43" t="s">
        <v>144</v>
      </c>
      <c r="B40" s="13">
        <v>140233.272727273</v>
      </c>
      <c r="C40" s="12"/>
      <c r="D40" s="42" t="s">
        <v>52</v>
      </c>
      <c r="E40" s="36">
        <v>18.955090909090899</v>
      </c>
    </row>
    <row r="41" spans="1:5" x14ac:dyDescent="0.2">
      <c r="A41" s="42"/>
      <c r="B41" s="13"/>
      <c r="C41" s="12"/>
      <c r="D41" s="42" t="s">
        <v>53</v>
      </c>
      <c r="E41" s="13">
        <v>368.25</v>
      </c>
    </row>
    <row r="42" spans="1:5" x14ac:dyDescent="0.2">
      <c r="A42" s="43" t="s">
        <v>145</v>
      </c>
      <c r="B42" s="13">
        <v>879236.07272727299</v>
      </c>
      <c r="C42" s="12"/>
      <c r="D42" s="42" t="s">
        <v>54</v>
      </c>
      <c r="E42" s="13">
        <v>116.51612903225799</v>
      </c>
    </row>
    <row r="43" spans="1:5" x14ac:dyDescent="0.2">
      <c r="A43" s="42" t="s">
        <v>146</v>
      </c>
      <c r="B43" s="13">
        <v>8928.9090909090901</v>
      </c>
      <c r="C43" s="12"/>
      <c r="D43" s="42" t="s">
        <v>55</v>
      </c>
      <c r="E43" s="36">
        <v>26.3272727272727</v>
      </c>
    </row>
    <row r="44" spans="1:5" x14ac:dyDescent="0.2">
      <c r="A44" s="43" t="s">
        <v>147</v>
      </c>
      <c r="B44" s="13">
        <v>888164.98181818204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18</v>
      </c>
    </row>
    <row r="46" spans="1:5" x14ac:dyDescent="0.2">
      <c r="A46" s="42" t="s">
        <v>148</v>
      </c>
      <c r="B46" s="13">
        <v>-747931.70909090899</v>
      </c>
      <c r="C46" s="12"/>
      <c r="D46" s="12" t="s">
        <v>57</v>
      </c>
      <c r="E46" s="42">
        <v>55</v>
      </c>
    </row>
    <row r="47" spans="1:5" x14ac:dyDescent="0.2">
      <c r="A47" s="43"/>
      <c r="B47" s="13"/>
      <c r="C47" s="12"/>
      <c r="E47" s="10"/>
    </row>
    <row r="48" spans="1:5" x14ac:dyDescent="0.2">
      <c r="A48" s="42" t="s">
        <v>149</v>
      </c>
      <c r="B48" s="13">
        <v>867653.30909090897</v>
      </c>
      <c r="C48" s="12"/>
      <c r="D48" s="12"/>
    </row>
    <row r="49" spans="1:4" x14ac:dyDescent="0.2">
      <c r="A49" s="12"/>
      <c r="B49" s="12"/>
      <c r="C49" s="12"/>
      <c r="D49" s="12"/>
    </row>
    <row r="50" spans="1:4" x14ac:dyDescent="0.2">
      <c r="B50" s="12"/>
      <c r="C50" s="12"/>
      <c r="D50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163</v>
      </c>
      <c r="F1" s="53" t="s">
        <v>121</v>
      </c>
      <c r="G1" s="53"/>
    </row>
    <row r="2" spans="1:7" ht="34.5" customHeight="1" thickBot="1" x14ac:dyDescent="0.25">
      <c r="A2" s="58" t="s">
        <v>164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102</v>
      </c>
      <c r="B6" s="37">
        <v>268112.02000000014</v>
      </c>
      <c r="C6" s="37">
        <v>44600.947999999989</v>
      </c>
      <c r="D6" s="37">
        <v>44600.342999999986</v>
      </c>
      <c r="E6" s="37">
        <v>0.60499999999999998</v>
      </c>
      <c r="F6" s="37">
        <v>0</v>
      </c>
      <c r="G6" s="38">
        <v>6.0113524941218737</v>
      </c>
    </row>
    <row r="7" spans="1:7" ht="13.5" customHeight="1" x14ac:dyDescent="0.2">
      <c r="A7" s="23" t="s">
        <v>80</v>
      </c>
      <c r="B7" s="37">
        <v>95718.128300000011</v>
      </c>
      <c r="C7" s="37">
        <v>6018.4318499999999</v>
      </c>
      <c r="D7" s="37">
        <v>6009.32726</v>
      </c>
      <c r="E7" s="37">
        <v>9.10459</v>
      </c>
      <c r="F7" s="37">
        <v>0</v>
      </c>
      <c r="G7" s="38">
        <v>15.904164188550217</v>
      </c>
    </row>
    <row r="8" spans="1:7" ht="13.5" customHeight="1" x14ac:dyDescent="0.2">
      <c r="A8" s="23" t="s">
        <v>85</v>
      </c>
      <c r="B8" s="37">
        <v>92679.39</v>
      </c>
      <c r="C8" s="37">
        <v>10807.956</v>
      </c>
      <c r="D8" s="37">
        <v>9318.1180000000004</v>
      </c>
      <c r="E8" s="37">
        <v>1489.8379999999997</v>
      </c>
      <c r="F8" s="37">
        <v>0</v>
      </c>
      <c r="G8" s="38">
        <v>8.5751080037705556</v>
      </c>
    </row>
    <row r="9" spans="1:7" ht="13.5" customHeight="1" x14ac:dyDescent="0.2">
      <c r="A9" s="23" t="s">
        <v>82</v>
      </c>
      <c r="B9" s="37">
        <v>27045.970309999997</v>
      </c>
      <c r="C9" s="37">
        <v>4701.1841200000017</v>
      </c>
      <c r="D9" s="37">
        <v>4303.4698500000013</v>
      </c>
      <c r="E9" s="37">
        <v>397.71427</v>
      </c>
      <c r="F9" s="37">
        <v>0</v>
      </c>
      <c r="G9" s="38">
        <v>5.7530123517051273</v>
      </c>
    </row>
    <row r="10" spans="1:7" ht="13.5" customHeight="1" x14ac:dyDescent="0.2">
      <c r="A10" s="23" t="s">
        <v>88</v>
      </c>
      <c r="B10" s="37">
        <v>18738.913</v>
      </c>
      <c r="C10" s="37">
        <v>5054.304000000001</v>
      </c>
      <c r="D10" s="37">
        <v>0</v>
      </c>
      <c r="E10" s="37">
        <v>5054.304000000001</v>
      </c>
      <c r="F10" s="37">
        <v>0</v>
      </c>
      <c r="G10" s="38">
        <v>3.7075160101173177</v>
      </c>
    </row>
    <row r="11" spans="1:7" ht="13.5" customHeight="1" x14ac:dyDescent="0.2">
      <c r="A11" s="23" t="s">
        <v>106</v>
      </c>
      <c r="B11" s="37">
        <v>17579.938000000002</v>
      </c>
      <c r="C11" s="37">
        <v>1666.0500000000002</v>
      </c>
      <c r="D11" s="37">
        <v>0</v>
      </c>
      <c r="E11" s="37">
        <v>1666.0500000000002</v>
      </c>
      <c r="F11" s="37">
        <v>0</v>
      </c>
      <c r="G11" s="38">
        <v>10.551866990786591</v>
      </c>
    </row>
    <row r="12" spans="1:7" x14ac:dyDescent="0.2">
      <c r="A12" s="23" t="s">
        <v>84</v>
      </c>
      <c r="B12" s="37">
        <v>13940.400949999999</v>
      </c>
      <c r="C12" s="37">
        <v>2448.8068499999999</v>
      </c>
      <c r="D12" s="37">
        <v>661.24261000000001</v>
      </c>
      <c r="E12" s="37">
        <v>1787.5642399999997</v>
      </c>
      <c r="F12" s="37">
        <v>0</v>
      </c>
      <c r="G12" s="38">
        <v>5.692731931879397</v>
      </c>
    </row>
    <row r="13" spans="1:7" ht="13.5" customHeight="1" x14ac:dyDescent="0.2">
      <c r="A13" s="23" t="s">
        <v>107</v>
      </c>
      <c r="B13" s="37">
        <v>12007.544400000001</v>
      </c>
      <c r="C13" s="37">
        <v>2083.9720000000002</v>
      </c>
      <c r="D13" s="37">
        <v>1.958</v>
      </c>
      <c r="E13" s="37">
        <v>2082.0140000000001</v>
      </c>
      <c r="F13" s="37">
        <v>0</v>
      </c>
      <c r="G13" s="38">
        <v>5.7618549577441538</v>
      </c>
    </row>
    <row r="14" spans="1:7" ht="13.5" customHeight="1" x14ac:dyDescent="0.2">
      <c r="A14" s="23" t="s">
        <v>90</v>
      </c>
      <c r="B14" s="37">
        <v>7354.4279999999999</v>
      </c>
      <c r="C14" s="37">
        <v>2331.8010000000004</v>
      </c>
      <c r="D14" s="37">
        <v>0</v>
      </c>
      <c r="E14" s="37">
        <v>2331.8010000000004</v>
      </c>
      <c r="F14" s="37">
        <v>0</v>
      </c>
      <c r="G14" s="38">
        <v>3.1539689707655154</v>
      </c>
    </row>
    <row r="15" spans="1:7" ht="13.5" customHeight="1" x14ac:dyDescent="0.2">
      <c r="A15" s="23" t="s">
        <v>108</v>
      </c>
      <c r="B15" s="37">
        <v>7034.2710000000006</v>
      </c>
      <c r="C15" s="37">
        <v>864.49599999999998</v>
      </c>
      <c r="D15" s="37">
        <v>0</v>
      </c>
      <c r="E15" s="37">
        <v>864.49599999999998</v>
      </c>
      <c r="F15" s="37">
        <v>0</v>
      </c>
      <c r="G15" s="38">
        <v>8.1368462086579925</v>
      </c>
    </row>
    <row r="16" spans="1:7" ht="13.5" customHeight="1" x14ac:dyDescent="0.2">
      <c r="A16" s="23" t="s">
        <v>120</v>
      </c>
      <c r="B16" s="37">
        <v>3795.9090000000001</v>
      </c>
      <c r="C16" s="37">
        <v>85.20141000000001</v>
      </c>
      <c r="D16" s="37">
        <v>79.151310000000009</v>
      </c>
      <c r="E16" s="37">
        <v>6.0501000000000005</v>
      </c>
      <c r="F16" s="37">
        <v>0</v>
      </c>
      <c r="G16" s="38">
        <v>44.552185227920518</v>
      </c>
    </row>
    <row r="17" spans="1:7" ht="13.5" customHeight="1" thickBot="1" x14ac:dyDescent="0.25">
      <c r="A17" s="25" t="s">
        <v>93</v>
      </c>
      <c r="B17" s="39">
        <v>564006.91296000022</v>
      </c>
      <c r="C17" s="39">
        <v>80663.151230000018</v>
      </c>
      <c r="D17" s="39">
        <v>64973.610029999989</v>
      </c>
      <c r="E17" s="39">
        <v>15689.541200000001</v>
      </c>
      <c r="F17" s="39">
        <v>0</v>
      </c>
      <c r="G17" s="40">
        <v>6.9921259504455886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8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8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s="6" customFormat="1" ht="15" x14ac:dyDescent="0.25">
      <c r="A1" s="4" t="s">
        <v>16</v>
      </c>
      <c r="B1" s="5"/>
      <c r="C1" s="5"/>
      <c r="D1" s="53" t="s">
        <v>121</v>
      </c>
      <c r="E1" s="53"/>
    </row>
    <row r="2" spans="1:5" s="6" customFormat="1" ht="15" x14ac:dyDescent="0.25">
      <c r="A2" s="54" t="s">
        <v>123</v>
      </c>
      <c r="B2" s="54"/>
      <c r="C2" s="54"/>
      <c r="D2" s="54"/>
      <c r="E2" s="54"/>
    </row>
    <row r="3" spans="1:5" s="6" customFormat="1" ht="12.75" customHeight="1" x14ac:dyDescent="0.25">
      <c r="A3" s="7"/>
      <c r="B3" s="5"/>
      <c r="C3" s="5"/>
      <c r="D3" s="5"/>
      <c r="E3" s="5"/>
    </row>
    <row r="4" spans="1:5" s="6" customFormat="1" ht="15" x14ac:dyDescent="0.25">
      <c r="A4" s="54" t="s">
        <v>59</v>
      </c>
      <c r="B4" s="54"/>
      <c r="C4" s="54"/>
      <c r="D4" s="54"/>
      <c r="E4" s="54"/>
    </row>
    <row r="5" spans="1:5" s="6" customFormat="1" ht="15" x14ac:dyDescent="0.25">
      <c r="A5" s="55"/>
      <c r="B5" s="55"/>
      <c r="C5" s="55"/>
      <c r="D5" s="55"/>
      <c r="E5" s="55"/>
    </row>
    <row r="6" spans="1:5" s="6" customFormat="1" ht="15" x14ac:dyDescent="0.25">
      <c r="A6" s="54" t="s">
        <v>71</v>
      </c>
      <c r="B6" s="54"/>
      <c r="C6" s="54"/>
      <c r="D6" s="54"/>
      <c r="E6" s="54"/>
    </row>
    <row r="7" spans="1:5" x14ac:dyDescent="0.2">
      <c r="A7" s="8" t="s">
        <v>9</v>
      </c>
      <c r="B7" s="9"/>
      <c r="C7" s="9"/>
      <c r="D7" s="9"/>
      <c r="E7" s="9"/>
    </row>
    <row r="8" spans="1:5" x14ac:dyDescent="0.2">
      <c r="A8" s="9"/>
      <c r="B8" s="9"/>
      <c r="C8" s="9"/>
      <c r="D8" s="9"/>
      <c r="E8" s="9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1680315.3244529001</v>
      </c>
      <c r="C12" s="12"/>
      <c r="D12" s="42" t="s">
        <v>38</v>
      </c>
      <c r="E12" s="13">
        <v>855070.14367269306</v>
      </c>
    </row>
    <row r="13" spans="1:5" x14ac:dyDescent="0.2">
      <c r="A13" s="42"/>
      <c r="B13" s="13"/>
      <c r="C13" s="12"/>
      <c r="D13" s="42" t="s">
        <v>39</v>
      </c>
      <c r="E13" s="13">
        <v>1487081.68220742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309396.36346336798</v>
      </c>
    </row>
    <row r="15" spans="1:5" x14ac:dyDescent="0.2">
      <c r="A15" s="42" t="s">
        <v>42</v>
      </c>
      <c r="B15" s="13">
        <v>33859.035204567102</v>
      </c>
      <c r="C15" s="12"/>
      <c r="D15" s="43" t="s">
        <v>43</v>
      </c>
      <c r="E15" s="13">
        <v>2651548.1893434799</v>
      </c>
    </row>
    <row r="16" spans="1:5" x14ac:dyDescent="0.2">
      <c r="A16" s="42" t="s">
        <v>110</v>
      </c>
      <c r="B16" s="13">
        <v>15587.125594671699</v>
      </c>
      <c r="C16" s="12"/>
      <c r="D16" s="43"/>
      <c r="E16" s="13"/>
    </row>
    <row r="17" spans="1:5" x14ac:dyDescent="0.2">
      <c r="A17" s="44" t="s">
        <v>124</v>
      </c>
      <c r="B17" s="13">
        <v>46.6422454804948</v>
      </c>
      <c r="C17" s="12"/>
      <c r="D17" s="42" t="s">
        <v>44</v>
      </c>
      <c r="E17" s="13">
        <v>260145.75642245499</v>
      </c>
    </row>
    <row r="18" spans="1:5" x14ac:dyDescent="0.2">
      <c r="A18" s="42" t="s">
        <v>125</v>
      </c>
      <c r="B18" s="13">
        <v>21757.235014272101</v>
      </c>
      <c r="C18" s="12"/>
      <c r="D18" s="42" t="s">
        <v>45</v>
      </c>
      <c r="E18" s="13">
        <v>726584.87440532795</v>
      </c>
    </row>
    <row r="19" spans="1:5" x14ac:dyDescent="0.2">
      <c r="A19" s="44" t="s">
        <v>126</v>
      </c>
      <c r="B19" s="13">
        <v>3109.83349191246</v>
      </c>
      <c r="C19" s="12"/>
      <c r="D19" s="43" t="s">
        <v>46</v>
      </c>
      <c r="E19" s="13">
        <v>986730.63082778302</v>
      </c>
    </row>
    <row r="20" spans="1:5" x14ac:dyDescent="0.2">
      <c r="A20" s="42" t="s">
        <v>127</v>
      </c>
      <c r="B20" s="13">
        <v>774908.76403425296</v>
      </c>
      <c r="C20" s="12"/>
      <c r="D20" s="42"/>
      <c r="E20" s="13"/>
    </row>
    <row r="21" spans="1:5" x14ac:dyDescent="0.2">
      <c r="A21" s="42" t="s">
        <v>128</v>
      </c>
      <c r="B21" s="13">
        <v>14840.394862036201</v>
      </c>
      <c r="C21" s="12"/>
      <c r="D21" s="43" t="s">
        <v>47</v>
      </c>
      <c r="E21" s="13">
        <v>3638278.8201712701</v>
      </c>
    </row>
    <row r="22" spans="1:5" x14ac:dyDescent="0.2">
      <c r="A22" s="42" t="s">
        <v>129</v>
      </c>
      <c r="B22" s="13">
        <v>6418.1741198858199</v>
      </c>
      <c r="C22" s="12"/>
      <c r="D22" s="42"/>
      <c r="E22" s="13"/>
    </row>
    <row r="23" spans="1:5" x14ac:dyDescent="0.2">
      <c r="A23" s="42" t="s">
        <v>130</v>
      </c>
      <c r="B23" s="13">
        <v>5644.5109419600403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148000.54709800199</v>
      </c>
      <c r="C24" s="12"/>
      <c r="D24" s="42" t="s">
        <v>49</v>
      </c>
      <c r="E24" s="13">
        <v>1396024.64319696</v>
      </c>
    </row>
    <row r="25" spans="1:5" x14ac:dyDescent="0.2">
      <c r="A25" s="42" t="s">
        <v>132</v>
      </c>
      <c r="B25" s="13">
        <v>4875.5499524262596</v>
      </c>
      <c r="C25" s="12"/>
      <c r="D25" s="43"/>
      <c r="E25" s="13"/>
    </row>
    <row r="26" spans="1:5" x14ac:dyDescent="0.2">
      <c r="A26" s="42" t="s">
        <v>133</v>
      </c>
      <c r="B26" s="13">
        <v>66139.178877259794</v>
      </c>
      <c r="C26" s="12"/>
      <c r="D26" s="42" t="s">
        <v>32</v>
      </c>
      <c r="E26" s="13">
        <v>1818180.8458610801</v>
      </c>
    </row>
    <row r="27" spans="1:5" x14ac:dyDescent="0.2">
      <c r="A27" s="42" t="s">
        <v>134</v>
      </c>
      <c r="B27" s="13">
        <v>31771.925784966701</v>
      </c>
      <c r="C27" s="12"/>
      <c r="D27" s="43"/>
      <c r="E27" s="13"/>
    </row>
    <row r="28" spans="1:5" x14ac:dyDescent="0.2">
      <c r="A28" s="42" t="s">
        <v>135</v>
      </c>
      <c r="B28" s="13">
        <v>137922.83254043799</v>
      </c>
      <c r="C28" s="12"/>
      <c r="D28" s="42" t="s">
        <v>33</v>
      </c>
      <c r="E28" s="13">
        <v>424073.33111322502</v>
      </c>
    </row>
    <row r="29" spans="1:5" x14ac:dyDescent="0.2">
      <c r="A29" s="42" t="s">
        <v>136</v>
      </c>
      <c r="B29" s="13">
        <v>76632.205518553805</v>
      </c>
      <c r="C29" s="12"/>
      <c r="D29" s="43"/>
      <c r="E29" s="13"/>
    </row>
    <row r="30" spans="1:5" x14ac:dyDescent="0.2">
      <c r="A30" s="42" t="s">
        <v>137</v>
      </c>
      <c r="B30" s="13">
        <v>42094.360608943898</v>
      </c>
      <c r="C30" s="12"/>
      <c r="D30" s="43" t="s">
        <v>34</v>
      </c>
      <c r="E30" s="13">
        <v>3638278.8201712701</v>
      </c>
    </row>
    <row r="31" spans="1:5" x14ac:dyDescent="0.2">
      <c r="A31" s="42" t="s">
        <v>138</v>
      </c>
      <c r="B31" s="13">
        <v>7458.6108468125603</v>
      </c>
      <c r="C31" s="12"/>
    </row>
    <row r="32" spans="1:5" x14ac:dyDescent="0.2">
      <c r="A32" s="43" t="s">
        <v>139</v>
      </c>
      <c r="B32" s="13">
        <v>219163.04662226501</v>
      </c>
      <c r="C32" s="12"/>
      <c r="D32" s="43"/>
      <c r="E32" s="13"/>
    </row>
    <row r="33" spans="1:5" x14ac:dyDescent="0.2">
      <c r="A33" s="42" t="s">
        <v>140</v>
      </c>
      <c r="B33" s="13">
        <v>1610229.9733587101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70085.351094195998</v>
      </c>
      <c r="C35" s="12"/>
      <c r="D35" s="43" t="s">
        <v>78</v>
      </c>
      <c r="E35" s="13">
        <v>116.280685061846</v>
      </c>
    </row>
    <row r="36" spans="1:5" x14ac:dyDescent="0.2">
      <c r="A36" s="43"/>
      <c r="B36" s="13"/>
      <c r="C36" s="12"/>
      <c r="D36" s="43" t="s">
        <v>79</v>
      </c>
      <c r="E36" s="13">
        <v>87.435775451950505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32548.7878211227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0</v>
      </c>
      <c r="C39" s="12"/>
      <c r="D39" s="43"/>
      <c r="E39" s="43"/>
    </row>
    <row r="40" spans="1:5" x14ac:dyDescent="0.2">
      <c r="A40" s="43" t="s">
        <v>144</v>
      </c>
      <c r="B40" s="13">
        <v>32548.7878211227</v>
      </c>
      <c r="C40" s="12"/>
      <c r="D40" s="42" t="s">
        <v>52</v>
      </c>
      <c r="E40" s="36">
        <v>9.5914557564224605</v>
      </c>
    </row>
    <row r="41" spans="1:5" x14ac:dyDescent="0.2">
      <c r="A41" s="42"/>
      <c r="B41" s="13"/>
      <c r="C41" s="12"/>
      <c r="D41" s="42" t="s">
        <v>53</v>
      </c>
      <c r="E41" s="48" t="s">
        <v>179</v>
      </c>
    </row>
    <row r="42" spans="1:5" x14ac:dyDescent="0.2">
      <c r="A42" s="43" t="s">
        <v>145</v>
      </c>
      <c r="B42" s="13">
        <v>56666.902949571799</v>
      </c>
      <c r="C42" s="12"/>
      <c r="D42" s="42" t="s">
        <v>54</v>
      </c>
      <c r="E42" s="13">
        <v>12.5294117647059</v>
      </c>
    </row>
    <row r="43" spans="1:5" x14ac:dyDescent="0.2">
      <c r="A43" s="42" t="s">
        <v>146</v>
      </c>
      <c r="B43" s="13">
        <v>40.386298763082799</v>
      </c>
      <c r="C43" s="12"/>
      <c r="D43" s="42" t="s">
        <v>55</v>
      </c>
      <c r="E43" s="36">
        <v>23.1752380952381</v>
      </c>
    </row>
    <row r="44" spans="1:5" x14ac:dyDescent="0.2">
      <c r="A44" s="43" t="s">
        <v>147</v>
      </c>
      <c r="B44" s="13">
        <v>56707.289248334899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63</v>
      </c>
    </row>
    <row r="46" spans="1:5" x14ac:dyDescent="0.2">
      <c r="A46" s="42" t="s">
        <v>148</v>
      </c>
      <c r="B46" s="13">
        <v>-24158.501427212199</v>
      </c>
      <c r="C46" s="12"/>
      <c r="D46" s="12" t="s">
        <v>57</v>
      </c>
      <c r="E46" s="42">
        <v>1051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45926.849666983799</v>
      </c>
      <c r="C48" s="12"/>
      <c r="D48" s="12"/>
      <c r="E48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53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5" width="11.42578125" style="10" customWidth="1"/>
    <col min="6" max="16384" width="11.42578125" style="10"/>
  </cols>
  <sheetData>
    <row r="1" spans="1:5" ht="15" x14ac:dyDescent="0.25">
      <c r="A1" s="4" t="s">
        <v>28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65</v>
      </c>
      <c r="B4" s="54"/>
      <c r="C4" s="54"/>
      <c r="D4" s="54"/>
      <c r="E4" s="54"/>
    </row>
    <row r="5" spans="1:5" ht="15" x14ac:dyDescent="0.25">
      <c r="A5" s="54" t="s">
        <v>70</v>
      </c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22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34516970.682926796</v>
      </c>
      <c r="C12" s="12"/>
      <c r="D12" s="42" t="s">
        <v>38</v>
      </c>
      <c r="E12" s="13">
        <v>102117478.439024</v>
      </c>
    </row>
    <row r="13" spans="1:5" x14ac:dyDescent="0.2">
      <c r="A13" s="42"/>
      <c r="B13" s="13"/>
      <c r="C13" s="12"/>
      <c r="D13" s="42" t="s">
        <v>39</v>
      </c>
      <c r="E13" s="13">
        <v>40396842.780487798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18807293.268292699</v>
      </c>
    </row>
    <row r="15" spans="1:5" x14ac:dyDescent="0.2">
      <c r="A15" s="42" t="s">
        <v>42</v>
      </c>
      <c r="B15" s="13">
        <v>685288.29268292699</v>
      </c>
      <c r="C15" s="12"/>
      <c r="D15" s="43" t="s">
        <v>43</v>
      </c>
      <c r="E15" s="13">
        <v>161321614.48780501</v>
      </c>
    </row>
    <row r="16" spans="1:5" x14ac:dyDescent="0.2">
      <c r="A16" s="42" t="s">
        <v>110</v>
      </c>
      <c r="B16" s="13">
        <v>245656.60975609801</v>
      </c>
      <c r="C16" s="12"/>
      <c r="D16" s="43"/>
      <c r="E16" s="13"/>
    </row>
    <row r="17" spans="1:5" x14ac:dyDescent="0.2">
      <c r="A17" s="44" t="s">
        <v>124</v>
      </c>
      <c r="B17" s="13">
        <v>71718.585365853694</v>
      </c>
      <c r="C17" s="12"/>
      <c r="D17" s="42" t="s">
        <v>44</v>
      </c>
      <c r="E17" s="13">
        <v>6804445.0975609804</v>
      </c>
    </row>
    <row r="18" spans="1:5" x14ac:dyDescent="0.2">
      <c r="A18" s="42" t="s">
        <v>125</v>
      </c>
      <c r="B18" s="13">
        <v>437472.43902439001</v>
      </c>
      <c r="C18" s="12"/>
      <c r="D18" s="42" t="s">
        <v>45</v>
      </c>
      <c r="E18" s="13">
        <v>21767211.658536602</v>
      </c>
    </row>
    <row r="19" spans="1:5" x14ac:dyDescent="0.2">
      <c r="A19" s="44" t="s">
        <v>126</v>
      </c>
      <c r="B19" s="13">
        <v>66223.439024390202</v>
      </c>
      <c r="C19" s="12"/>
      <c r="D19" s="43" t="s">
        <v>46</v>
      </c>
      <c r="E19" s="13">
        <v>28571656.7560976</v>
      </c>
    </row>
    <row r="20" spans="1:5" x14ac:dyDescent="0.2">
      <c r="A20" s="42" t="s">
        <v>127</v>
      </c>
      <c r="B20" s="13">
        <v>10389559.2439024</v>
      </c>
      <c r="C20" s="12"/>
      <c r="D20" s="42"/>
      <c r="E20" s="13"/>
    </row>
    <row r="21" spans="1:5" x14ac:dyDescent="0.2">
      <c r="A21" s="42" t="s">
        <v>128</v>
      </c>
      <c r="B21" s="13">
        <v>252391</v>
      </c>
      <c r="C21" s="12"/>
      <c r="D21" s="43" t="s">
        <v>47</v>
      </c>
      <c r="E21" s="13">
        <v>189893271.243902</v>
      </c>
    </row>
    <row r="22" spans="1:5" x14ac:dyDescent="0.2">
      <c r="A22" s="42" t="s">
        <v>129</v>
      </c>
      <c r="B22" s="13">
        <v>269559.14634146303</v>
      </c>
      <c r="C22" s="12"/>
      <c r="D22" s="42"/>
      <c r="E22" s="13"/>
    </row>
    <row r="23" spans="1:5" x14ac:dyDescent="0.2">
      <c r="A23" s="42" t="s">
        <v>130</v>
      </c>
      <c r="B23" s="13">
        <v>107808.951219512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2806537.0731707299</v>
      </c>
      <c r="C24" s="12"/>
      <c r="D24" s="42" t="s">
        <v>49</v>
      </c>
      <c r="E24" s="13">
        <v>38086759.804877996</v>
      </c>
    </row>
    <row r="25" spans="1:5" x14ac:dyDescent="0.2">
      <c r="A25" s="42" t="s">
        <v>132</v>
      </c>
      <c r="B25" s="13">
        <v>5510424.8780487804</v>
      </c>
      <c r="C25" s="12"/>
      <c r="D25" s="43"/>
      <c r="E25" s="13"/>
    </row>
    <row r="26" spans="1:5" x14ac:dyDescent="0.2">
      <c r="A26" s="42" t="s">
        <v>133</v>
      </c>
      <c r="B26" s="13">
        <v>2209284.1219512201</v>
      </c>
      <c r="C26" s="12"/>
      <c r="D26" s="42" t="s">
        <v>32</v>
      </c>
      <c r="E26" s="13">
        <v>139036570.853659</v>
      </c>
    </row>
    <row r="27" spans="1:5" x14ac:dyDescent="0.2">
      <c r="A27" s="42" t="s">
        <v>134</v>
      </c>
      <c r="B27" s="13">
        <v>6918.7804878048801</v>
      </c>
      <c r="C27" s="12"/>
      <c r="D27" s="43"/>
      <c r="E27" s="13"/>
    </row>
    <row r="28" spans="1:5" x14ac:dyDescent="0.2">
      <c r="A28" s="42" t="s">
        <v>135</v>
      </c>
      <c r="B28" s="13">
        <v>2021183.6829268299</v>
      </c>
      <c r="C28" s="12"/>
      <c r="D28" s="42" t="s">
        <v>33</v>
      </c>
      <c r="E28" s="13">
        <v>12769940.585365901</v>
      </c>
    </row>
    <row r="29" spans="1:5" x14ac:dyDescent="0.2">
      <c r="A29" s="42" t="s">
        <v>136</v>
      </c>
      <c r="B29" s="13">
        <v>811137.41463414603</v>
      </c>
      <c r="C29" s="12"/>
      <c r="D29" s="43"/>
      <c r="E29" s="13"/>
    </row>
    <row r="30" spans="1:5" x14ac:dyDescent="0.2">
      <c r="A30" s="42" t="s">
        <v>137</v>
      </c>
      <c r="B30" s="13">
        <v>534879.14634146297</v>
      </c>
      <c r="C30" s="12"/>
      <c r="D30" s="43" t="s">
        <v>34</v>
      </c>
      <c r="E30" s="13">
        <v>189893271.243902</v>
      </c>
    </row>
    <row r="31" spans="1:5" x14ac:dyDescent="0.2">
      <c r="A31" s="42" t="s">
        <v>138</v>
      </c>
      <c r="B31" s="13">
        <v>173616.19512195099</v>
      </c>
      <c r="C31" s="12"/>
    </row>
    <row r="32" spans="1:5" x14ac:dyDescent="0.2">
      <c r="A32" s="43" t="s">
        <v>139</v>
      </c>
      <c r="B32" s="13">
        <v>1704673.3902439</v>
      </c>
      <c r="C32" s="12"/>
      <c r="D32" s="43"/>
      <c r="E32" s="13"/>
    </row>
    <row r="33" spans="1:5" x14ac:dyDescent="0.2">
      <c r="A33" s="42" t="s">
        <v>140</v>
      </c>
      <c r="B33" s="13">
        <v>28304332.390243899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6212638.2926829299</v>
      </c>
      <c r="C35" s="12"/>
      <c r="D35" s="43" t="s">
        <v>78</v>
      </c>
      <c r="E35" s="13">
        <v>211.09756097561001</v>
      </c>
    </row>
    <row r="36" spans="1:5" x14ac:dyDescent="0.2">
      <c r="A36" s="43"/>
      <c r="B36" s="13"/>
      <c r="C36" s="12"/>
      <c r="D36" s="43" t="s">
        <v>79</v>
      </c>
      <c r="E36" s="13">
        <v>157.84772577455507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522781.63414634101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594.09756097561001</v>
      </c>
      <c r="C39" s="12"/>
      <c r="D39" s="43"/>
      <c r="E39" s="43"/>
    </row>
    <row r="40" spans="1:5" x14ac:dyDescent="0.2">
      <c r="A40" s="43" t="s">
        <v>144</v>
      </c>
      <c r="B40" s="13">
        <v>523375.731707317</v>
      </c>
      <c r="C40" s="12"/>
      <c r="D40" s="42" t="s">
        <v>52</v>
      </c>
      <c r="E40" s="36">
        <v>37.983658536585402</v>
      </c>
    </row>
    <row r="41" spans="1:5" x14ac:dyDescent="0.2">
      <c r="A41" s="42"/>
      <c r="B41" s="13"/>
      <c r="C41" s="12"/>
      <c r="D41" s="42" t="s">
        <v>53</v>
      </c>
      <c r="E41" s="13">
        <v>521.35135135135101</v>
      </c>
    </row>
    <row r="42" spans="1:5" x14ac:dyDescent="0.2">
      <c r="A42" s="43" t="s">
        <v>145</v>
      </c>
      <c r="B42" s="13">
        <v>3805217.58536585</v>
      </c>
      <c r="C42" s="12"/>
      <c r="D42" s="42" t="s">
        <v>54</v>
      </c>
      <c r="E42" s="13">
        <v>335.88888888888903</v>
      </c>
    </row>
    <row r="43" spans="1:5" x14ac:dyDescent="0.2">
      <c r="A43" s="42" t="s">
        <v>146</v>
      </c>
      <c r="B43" s="13">
        <v>2381.0243902439001</v>
      </c>
      <c r="C43" s="12"/>
      <c r="D43" s="42" t="s">
        <v>55</v>
      </c>
      <c r="E43" s="36">
        <v>17.902439024390201</v>
      </c>
    </row>
    <row r="44" spans="1:5" x14ac:dyDescent="0.2">
      <c r="A44" s="43" t="s">
        <v>147</v>
      </c>
      <c r="B44" s="13">
        <v>3807598.6097561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17</v>
      </c>
    </row>
    <row r="46" spans="1:5" x14ac:dyDescent="0.2">
      <c r="A46" s="42" t="s">
        <v>148</v>
      </c>
      <c r="B46" s="13">
        <v>-3284222.8780487799</v>
      </c>
      <c r="C46" s="12"/>
      <c r="D46" s="12" t="s">
        <v>57</v>
      </c>
      <c r="E46" s="42">
        <v>41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2928415.41463415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B53" s="12"/>
      <c r="C53" s="12"/>
      <c r="D53" s="12"/>
      <c r="E53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165</v>
      </c>
      <c r="F1" s="53" t="s">
        <v>121</v>
      </c>
      <c r="G1" s="53"/>
    </row>
    <row r="2" spans="1:7" ht="34.5" customHeight="1" thickBot="1" x14ac:dyDescent="0.25">
      <c r="A2" s="58" t="s">
        <v>166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102</v>
      </c>
      <c r="B6" s="37">
        <v>612488.83600000001</v>
      </c>
      <c r="C6" s="37">
        <v>94768.467000000004</v>
      </c>
      <c r="D6" s="37">
        <v>94768.467000000004</v>
      </c>
      <c r="E6" s="37">
        <v>0</v>
      </c>
      <c r="F6" s="37">
        <f>SUM(C6-D6-E6)</f>
        <v>0</v>
      </c>
      <c r="G6" s="38">
        <v>6.4630024668437445</v>
      </c>
    </row>
    <row r="7" spans="1:7" ht="13.5" customHeight="1" x14ac:dyDescent="0.2">
      <c r="A7" s="23" t="s">
        <v>85</v>
      </c>
      <c r="B7" s="37">
        <v>280237.23957000003</v>
      </c>
      <c r="C7" s="37">
        <v>28494.545999999995</v>
      </c>
      <c r="D7" s="37">
        <v>28101.157999999996</v>
      </c>
      <c r="E7" s="37">
        <v>393.38799999999998</v>
      </c>
      <c r="F7" s="37">
        <f t="shared" ref="F7:F15" si="0">SUM(C7-D7-E7)</f>
        <v>-9.6633812063373625E-13</v>
      </c>
      <c r="G7" s="38">
        <v>9.8347676629064384</v>
      </c>
    </row>
    <row r="8" spans="1:7" ht="13.5" customHeight="1" x14ac:dyDescent="0.2">
      <c r="A8" s="23" t="s">
        <v>80</v>
      </c>
      <c r="B8" s="37">
        <v>267149.60215000011</v>
      </c>
      <c r="C8" s="37">
        <v>16534.984899999996</v>
      </c>
      <c r="D8" s="37">
        <v>16525.857099999997</v>
      </c>
      <c r="E8" s="37">
        <v>9.1277999999999988</v>
      </c>
      <c r="F8" s="37">
        <v>0</v>
      </c>
      <c r="G8" s="38">
        <v>16.156628129125178</v>
      </c>
    </row>
    <row r="9" spans="1:7" ht="13.5" customHeight="1" x14ac:dyDescent="0.2">
      <c r="A9" s="23" t="s">
        <v>82</v>
      </c>
      <c r="B9" s="37">
        <v>149600.33041</v>
      </c>
      <c r="C9" s="37">
        <v>26086.296619999997</v>
      </c>
      <c r="D9" s="37">
        <v>24142.980259999997</v>
      </c>
      <c r="E9" s="37">
        <v>1943.31636</v>
      </c>
      <c r="F9" s="37">
        <v>0</v>
      </c>
      <c r="G9" s="38">
        <v>5.7348244018395285</v>
      </c>
    </row>
    <row r="10" spans="1:7" ht="13.5" customHeight="1" x14ac:dyDescent="0.2">
      <c r="A10" s="23" t="s">
        <v>107</v>
      </c>
      <c r="B10" s="37">
        <v>48013.466</v>
      </c>
      <c r="C10" s="37">
        <v>7987.9359999999988</v>
      </c>
      <c r="D10" s="37">
        <v>1.8</v>
      </c>
      <c r="E10" s="37">
        <v>7986.1359999999986</v>
      </c>
      <c r="F10" s="37">
        <f t="shared" si="0"/>
        <v>0</v>
      </c>
      <c r="G10" s="38">
        <v>6.0107474571654054</v>
      </c>
    </row>
    <row r="11" spans="1:7" x14ac:dyDescent="0.2">
      <c r="A11" s="23" t="s">
        <v>90</v>
      </c>
      <c r="B11" s="37">
        <v>7094.4750000000013</v>
      </c>
      <c r="C11" s="37">
        <v>2262.5960000000005</v>
      </c>
      <c r="D11" s="37">
        <v>0</v>
      </c>
      <c r="E11" s="37">
        <v>2262.5960000000005</v>
      </c>
      <c r="F11" s="37">
        <f t="shared" si="0"/>
        <v>0</v>
      </c>
      <c r="G11" s="38">
        <v>3.1355465138274794</v>
      </c>
    </row>
    <row r="12" spans="1:7" ht="13.5" customHeight="1" x14ac:dyDescent="0.2">
      <c r="A12" s="23" t="s">
        <v>81</v>
      </c>
      <c r="B12" s="37">
        <v>5533.7140799999988</v>
      </c>
      <c r="C12" s="37">
        <v>956.61580000000004</v>
      </c>
      <c r="D12" s="37">
        <v>922.91327999999999</v>
      </c>
      <c r="E12" s="37">
        <v>33.70252</v>
      </c>
      <c r="F12" s="37">
        <f t="shared" si="0"/>
        <v>4.9737991503207013E-14</v>
      </c>
      <c r="G12" s="38">
        <v>5.7846776940125784</v>
      </c>
    </row>
    <row r="13" spans="1:7" ht="13.5" customHeight="1" x14ac:dyDescent="0.2">
      <c r="A13" s="23" t="s">
        <v>88</v>
      </c>
      <c r="B13" s="37">
        <v>3896.2060000000001</v>
      </c>
      <c r="C13" s="37">
        <v>1141.7909999999999</v>
      </c>
      <c r="D13" s="37">
        <v>0</v>
      </c>
      <c r="E13" s="37">
        <v>1141.7909999999999</v>
      </c>
      <c r="F13" s="37">
        <v>0</v>
      </c>
      <c r="G13" s="38">
        <v>3.4123635586547802</v>
      </c>
    </row>
    <row r="14" spans="1:7" ht="13.5" customHeight="1" x14ac:dyDescent="0.2">
      <c r="A14" s="23" t="s">
        <v>120</v>
      </c>
      <c r="B14" s="37">
        <v>2806.43327</v>
      </c>
      <c r="C14" s="37">
        <v>60.113529999999997</v>
      </c>
      <c r="D14" s="37">
        <v>59.87753</v>
      </c>
      <c r="E14" s="37">
        <v>0.23599999999999999</v>
      </c>
      <c r="F14" s="37">
        <f t="shared" si="0"/>
        <v>-2.886579864025407E-15</v>
      </c>
      <c r="G14" s="38">
        <v>46.685550989935209</v>
      </c>
    </row>
    <row r="15" spans="1:7" ht="13.5" customHeight="1" x14ac:dyDescent="0.2">
      <c r="A15" s="23" t="s">
        <v>84</v>
      </c>
      <c r="B15" s="37">
        <v>2250.3332399999999</v>
      </c>
      <c r="C15" s="37">
        <v>591.12426000000005</v>
      </c>
      <c r="D15" s="37">
        <v>108.79686000000004</v>
      </c>
      <c r="E15" s="37">
        <v>482.32740000000007</v>
      </c>
      <c r="F15" s="37">
        <f t="shared" si="0"/>
        <v>-5.6843418860808015E-14</v>
      </c>
      <c r="G15" s="38">
        <v>3.8068700479320543</v>
      </c>
    </row>
    <row r="16" spans="1:7" ht="13.5" customHeight="1" x14ac:dyDescent="0.2">
      <c r="A16" s="23" t="s">
        <v>109</v>
      </c>
      <c r="B16" s="37">
        <v>1954.9528599999999</v>
      </c>
      <c r="C16" s="37">
        <v>387.97699999999998</v>
      </c>
      <c r="D16" s="37">
        <v>343.93599999999998</v>
      </c>
      <c r="E16" s="37">
        <v>44.041000000000004</v>
      </c>
      <c r="F16" s="37">
        <v>0</v>
      </c>
      <c r="G16" s="38">
        <v>5.0388369929145291</v>
      </c>
    </row>
    <row r="17" spans="1:7" ht="13.5" customHeight="1" thickBot="1" x14ac:dyDescent="0.25">
      <c r="A17" s="25" t="s">
        <v>93</v>
      </c>
      <c r="B17" s="39">
        <v>1381025.5885799997</v>
      </c>
      <c r="C17" s="39">
        <v>179272.44811</v>
      </c>
      <c r="D17" s="39">
        <v>164975.78602999999</v>
      </c>
      <c r="E17" s="39">
        <v>14296.66208</v>
      </c>
      <c r="F17" s="39">
        <v>0</v>
      </c>
      <c r="G17" s="40">
        <v>7.7035015873304467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119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8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57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29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66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23</v>
      </c>
      <c r="B7" s="12"/>
      <c r="C7" s="12"/>
      <c r="D7" s="12"/>
      <c r="E7" s="12"/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78600405.442857102</v>
      </c>
      <c r="C12" s="12"/>
      <c r="D12" s="42" t="s">
        <v>38</v>
      </c>
      <c r="E12" s="13">
        <v>128879321</v>
      </c>
    </row>
    <row r="13" spans="1:5" x14ac:dyDescent="0.2">
      <c r="A13" s="42"/>
      <c r="B13" s="13"/>
      <c r="C13" s="12"/>
      <c r="D13" s="42" t="s">
        <v>39</v>
      </c>
      <c r="E13" s="13">
        <v>87422244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39087011</v>
      </c>
    </row>
    <row r="15" spans="1:5" x14ac:dyDescent="0.2">
      <c r="A15" s="42" t="s">
        <v>42</v>
      </c>
      <c r="B15" s="13">
        <v>1558252.81428571</v>
      </c>
      <c r="C15" s="12"/>
      <c r="D15" s="43" t="s">
        <v>43</v>
      </c>
      <c r="E15" s="13">
        <v>255388576</v>
      </c>
    </row>
    <row r="16" spans="1:5" x14ac:dyDescent="0.2">
      <c r="A16" s="42" t="s">
        <v>110</v>
      </c>
      <c r="B16" s="13">
        <v>501611.02857142902</v>
      </c>
      <c r="C16" s="12"/>
      <c r="D16" s="43"/>
      <c r="E16" s="13"/>
    </row>
    <row r="17" spans="1:5" x14ac:dyDescent="0.2">
      <c r="A17" s="44" t="s">
        <v>124</v>
      </c>
      <c r="B17" s="13">
        <v>165689.97142857101</v>
      </c>
      <c r="C17" s="12"/>
      <c r="D17" s="42" t="s">
        <v>44</v>
      </c>
      <c r="E17" s="13">
        <v>39517293</v>
      </c>
    </row>
    <row r="18" spans="1:5" x14ac:dyDescent="0.2">
      <c r="A18" s="42" t="s">
        <v>125</v>
      </c>
      <c r="B18" s="13">
        <v>1007129.4857142899</v>
      </c>
      <c r="C18" s="12"/>
      <c r="D18" s="42" t="s">
        <v>45</v>
      </c>
      <c r="E18" s="13">
        <v>35268463</v>
      </c>
    </row>
    <row r="19" spans="1:5" x14ac:dyDescent="0.2">
      <c r="A19" s="44" t="s">
        <v>126</v>
      </c>
      <c r="B19" s="13">
        <v>191628.41428571401</v>
      </c>
      <c r="C19" s="12"/>
      <c r="D19" s="43" t="s">
        <v>46</v>
      </c>
      <c r="E19" s="13">
        <v>74785756</v>
      </c>
    </row>
    <row r="20" spans="1:5" x14ac:dyDescent="0.2">
      <c r="A20" s="42" t="s">
        <v>127</v>
      </c>
      <c r="B20" s="13">
        <v>19841451.242857099</v>
      </c>
      <c r="C20" s="12"/>
      <c r="D20" s="42"/>
      <c r="E20" s="13"/>
    </row>
    <row r="21" spans="1:5" x14ac:dyDescent="0.2">
      <c r="A21" s="42" t="s">
        <v>128</v>
      </c>
      <c r="B21" s="13">
        <v>475825.47142857098</v>
      </c>
      <c r="C21" s="12"/>
      <c r="D21" s="43" t="s">
        <v>47</v>
      </c>
      <c r="E21" s="13">
        <v>330174332</v>
      </c>
    </row>
    <row r="22" spans="1:5" x14ac:dyDescent="0.2">
      <c r="A22" s="42" t="s">
        <v>129</v>
      </c>
      <c r="B22" s="13">
        <v>593505.19999999995</v>
      </c>
      <c r="C22" s="12"/>
      <c r="D22" s="42"/>
      <c r="E22" s="13"/>
    </row>
    <row r="23" spans="1:5" x14ac:dyDescent="0.2">
      <c r="A23" s="42" t="s">
        <v>130</v>
      </c>
      <c r="B23" s="13">
        <v>263953.57142857101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6786739</v>
      </c>
      <c r="C24" s="12"/>
      <c r="D24" s="42" t="s">
        <v>49</v>
      </c>
      <c r="E24" s="13">
        <v>131110264</v>
      </c>
    </row>
    <row r="25" spans="1:5" x14ac:dyDescent="0.2">
      <c r="A25" s="42" t="s">
        <v>132</v>
      </c>
      <c r="B25" s="13">
        <v>3679549</v>
      </c>
      <c r="C25" s="12"/>
      <c r="D25" s="43"/>
      <c r="E25" s="13"/>
    </row>
    <row r="26" spans="1:5" x14ac:dyDescent="0.2">
      <c r="A26" s="42" t="s">
        <v>133</v>
      </c>
      <c r="B26" s="13">
        <v>7069020.7571428604</v>
      </c>
      <c r="C26" s="12"/>
      <c r="D26" s="42" t="s">
        <v>32</v>
      </c>
      <c r="E26" s="13">
        <v>163535458</v>
      </c>
    </row>
    <row r="27" spans="1:5" x14ac:dyDescent="0.2">
      <c r="A27" s="42" t="s">
        <v>134</v>
      </c>
      <c r="B27" s="13">
        <v>34005.685714285697</v>
      </c>
      <c r="C27" s="12"/>
      <c r="D27" s="43"/>
      <c r="E27" s="13"/>
    </row>
    <row r="28" spans="1:5" x14ac:dyDescent="0.2">
      <c r="A28" s="42" t="s">
        <v>135</v>
      </c>
      <c r="B28" s="13">
        <v>5043942.6857142895</v>
      </c>
      <c r="C28" s="12"/>
      <c r="D28" s="42" t="s">
        <v>33</v>
      </c>
      <c r="E28" s="13">
        <v>35528610</v>
      </c>
    </row>
    <row r="29" spans="1:5" x14ac:dyDescent="0.2">
      <c r="A29" s="42" t="s">
        <v>136</v>
      </c>
      <c r="B29" s="13">
        <v>2717306.5857142899</v>
      </c>
      <c r="C29" s="12"/>
      <c r="D29" s="43"/>
      <c r="E29" s="13"/>
    </row>
    <row r="30" spans="1:5" x14ac:dyDescent="0.2">
      <c r="A30" s="42" t="s">
        <v>137</v>
      </c>
      <c r="B30" s="13">
        <v>633862.31428571395</v>
      </c>
      <c r="C30" s="12"/>
      <c r="D30" s="43" t="s">
        <v>34</v>
      </c>
      <c r="E30" s="13">
        <v>330174332</v>
      </c>
    </row>
    <row r="31" spans="1:5" x14ac:dyDescent="0.2">
      <c r="A31" s="42" t="s">
        <v>138</v>
      </c>
      <c r="B31" s="13">
        <v>423075.57142857101</v>
      </c>
      <c r="C31" s="12"/>
    </row>
    <row r="32" spans="1:5" x14ac:dyDescent="0.2">
      <c r="A32" s="43" t="s">
        <v>139</v>
      </c>
      <c r="B32" s="13">
        <v>6056903.0571428603</v>
      </c>
      <c r="C32" s="12"/>
      <c r="D32" s="43"/>
      <c r="E32" s="13"/>
    </row>
    <row r="33" spans="1:5" x14ac:dyDescent="0.2">
      <c r="A33" s="42" t="s">
        <v>140</v>
      </c>
      <c r="B33" s="13">
        <v>57043451.857142903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21556953.585714299</v>
      </c>
      <c r="C35" s="12"/>
      <c r="D35" s="43" t="s">
        <v>78</v>
      </c>
      <c r="E35" s="13">
        <v>175</v>
      </c>
    </row>
    <row r="36" spans="1:5" x14ac:dyDescent="0.2">
      <c r="A36" s="43"/>
      <c r="B36" s="13"/>
      <c r="C36" s="12"/>
      <c r="D36" s="43" t="s">
        <v>79</v>
      </c>
      <c r="E36" s="13">
        <v>140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2560976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274437</v>
      </c>
      <c r="C39" s="12"/>
      <c r="D39" s="43"/>
      <c r="E39" s="43"/>
    </row>
    <row r="40" spans="1:5" x14ac:dyDescent="0.2">
      <c r="A40" s="43" t="s">
        <v>144</v>
      </c>
      <c r="B40" s="13">
        <v>2835413</v>
      </c>
      <c r="C40" s="12"/>
      <c r="D40" s="42" t="s">
        <v>52</v>
      </c>
      <c r="E40" s="36">
        <v>68.114571428571395</v>
      </c>
    </row>
    <row r="41" spans="1:5" x14ac:dyDescent="0.2">
      <c r="A41" s="42"/>
      <c r="B41" s="13"/>
      <c r="C41" s="12"/>
      <c r="D41" s="42" t="s">
        <v>53</v>
      </c>
      <c r="E41" s="13">
        <v>2130.7142857142899</v>
      </c>
    </row>
    <row r="42" spans="1:5" x14ac:dyDescent="0.2">
      <c r="A42" s="43" t="s">
        <v>145</v>
      </c>
      <c r="B42" s="13">
        <v>4443909</v>
      </c>
      <c r="C42" s="12"/>
      <c r="D42" s="42" t="s">
        <v>54</v>
      </c>
      <c r="E42" s="13">
        <v>860.33333333333303</v>
      </c>
    </row>
    <row r="43" spans="1:5" x14ac:dyDescent="0.2">
      <c r="A43" s="42" t="s">
        <v>146</v>
      </c>
      <c r="B43" s="13">
        <v>164923</v>
      </c>
      <c r="C43" s="12"/>
      <c r="D43" s="42" t="s">
        <v>55</v>
      </c>
      <c r="E43" s="36">
        <v>17.314285714285699</v>
      </c>
    </row>
    <row r="44" spans="1:5" x14ac:dyDescent="0.2">
      <c r="A44" s="43" t="s">
        <v>147</v>
      </c>
      <c r="B44" s="13">
        <v>4608832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56</v>
      </c>
    </row>
    <row r="46" spans="1:5" x14ac:dyDescent="0.2">
      <c r="A46" s="42" t="s">
        <v>148</v>
      </c>
      <c r="B46" s="13">
        <v>-1773419</v>
      </c>
      <c r="C46" s="12"/>
      <c r="D46" s="12" t="s">
        <v>57</v>
      </c>
      <c r="E46" s="42">
        <v>70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19783534.585714299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B57" s="12"/>
      <c r="C57" s="12"/>
      <c r="D57" s="12"/>
      <c r="E57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22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167</v>
      </c>
      <c r="F1" s="53" t="s">
        <v>121</v>
      </c>
      <c r="G1" s="53"/>
    </row>
    <row r="2" spans="1:7" ht="34.5" customHeight="1" thickBot="1" x14ac:dyDescent="0.25">
      <c r="A2" s="58" t="s">
        <v>172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ht="21.75" customHeight="1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85</v>
      </c>
      <c r="B6" s="37">
        <v>2164148.4149999991</v>
      </c>
      <c r="C6" s="37">
        <v>203051.28399999981</v>
      </c>
      <c r="D6" s="37">
        <v>198982.44799999983</v>
      </c>
      <c r="E6" s="37">
        <v>4057.7860000000001</v>
      </c>
      <c r="F6" s="37">
        <v>11.05</v>
      </c>
      <c r="G6" s="38">
        <v>10.65813705960116</v>
      </c>
    </row>
    <row r="7" spans="1:7" ht="13.5" customHeight="1" x14ac:dyDescent="0.2">
      <c r="A7" s="23" t="s">
        <v>102</v>
      </c>
      <c r="B7" s="37">
        <v>1619919.8510000005</v>
      </c>
      <c r="C7" s="37">
        <v>243941.22500000001</v>
      </c>
      <c r="D7" s="37">
        <v>243941.22500000001</v>
      </c>
      <c r="E7" s="37">
        <v>0</v>
      </c>
      <c r="F7" s="37">
        <v>0</v>
      </c>
      <c r="G7" s="38">
        <v>6.6406153818404414</v>
      </c>
    </row>
    <row r="8" spans="1:7" ht="13.5" customHeight="1" x14ac:dyDescent="0.2">
      <c r="A8" s="23" t="s">
        <v>178</v>
      </c>
      <c r="B8" s="37">
        <v>588800.99799999991</v>
      </c>
      <c r="C8" s="37">
        <v>41189.473000000005</v>
      </c>
      <c r="D8" s="37">
        <v>0.108</v>
      </c>
      <c r="E8" s="37">
        <v>0</v>
      </c>
      <c r="F8" s="37">
        <v>41189.365000000005</v>
      </c>
      <c r="G8" s="38">
        <v>14.294938854886539</v>
      </c>
    </row>
    <row r="9" spans="1:7" ht="13.5" customHeight="1" x14ac:dyDescent="0.2">
      <c r="A9" s="23" t="s">
        <v>89</v>
      </c>
      <c r="B9" s="37">
        <v>520479.75081999996</v>
      </c>
      <c r="C9" s="37">
        <v>205385.86236000003</v>
      </c>
      <c r="D9" s="37">
        <v>5941.6543600000005</v>
      </c>
      <c r="E9" s="37">
        <v>4136.68</v>
      </c>
      <c r="F9" s="37">
        <v>195307.52800000005</v>
      </c>
      <c r="G9" s="38">
        <v>2.5341556854955476</v>
      </c>
    </row>
    <row r="10" spans="1:7" x14ac:dyDescent="0.2">
      <c r="A10" s="23" t="s">
        <v>107</v>
      </c>
      <c r="B10" s="37">
        <v>505360.41310000001</v>
      </c>
      <c r="C10" s="37">
        <v>79798.343999999997</v>
      </c>
      <c r="D10" s="37">
        <v>40.634</v>
      </c>
      <c r="E10" s="37">
        <v>79757.709999999992</v>
      </c>
      <c r="F10" s="37">
        <v>0</v>
      </c>
      <c r="G10" s="38">
        <v>6.3329686778963739</v>
      </c>
    </row>
    <row r="11" spans="1:7" ht="13.5" customHeight="1" x14ac:dyDescent="0.2">
      <c r="A11" s="23" t="s">
        <v>88</v>
      </c>
      <c r="B11" s="37">
        <v>214892.70700000002</v>
      </c>
      <c r="C11" s="37">
        <v>61474.787000000004</v>
      </c>
      <c r="D11" s="37">
        <v>0</v>
      </c>
      <c r="E11" s="37">
        <v>61474.787000000004</v>
      </c>
      <c r="F11" s="37">
        <v>0</v>
      </c>
      <c r="G11" s="38">
        <v>3.4956234496591261</v>
      </c>
    </row>
    <row r="12" spans="1:7" ht="13.5" customHeight="1" x14ac:dyDescent="0.2">
      <c r="A12" s="23" t="s">
        <v>109</v>
      </c>
      <c r="B12" s="37">
        <v>34588.53557</v>
      </c>
      <c r="C12" s="37">
        <v>6320.6544000000004</v>
      </c>
      <c r="D12" s="37">
        <v>6068.5974000000006</v>
      </c>
      <c r="E12" s="37">
        <v>252.05700000000002</v>
      </c>
      <c r="F12" s="37">
        <v>0</v>
      </c>
      <c r="G12" s="38">
        <v>5.4723029264185055</v>
      </c>
    </row>
    <row r="13" spans="1:7" ht="13.5" customHeight="1" x14ac:dyDescent="0.2">
      <c r="A13" s="23" t="s">
        <v>82</v>
      </c>
      <c r="B13" s="37">
        <v>12953.89884</v>
      </c>
      <c r="C13" s="37">
        <v>2830.1191999999992</v>
      </c>
      <c r="D13" s="37">
        <v>2688.5157999999992</v>
      </c>
      <c r="E13" s="37">
        <v>141.60339999999997</v>
      </c>
      <c r="F13" s="37">
        <v>0</v>
      </c>
      <c r="G13" s="38">
        <v>4.5771566229436562</v>
      </c>
    </row>
    <row r="14" spans="1:7" ht="13.5" customHeight="1" x14ac:dyDescent="0.2">
      <c r="A14" s="23" t="s">
        <v>80</v>
      </c>
      <c r="B14" s="37">
        <v>7135.1031199999998</v>
      </c>
      <c r="C14" s="37">
        <v>507.75020000000001</v>
      </c>
      <c r="D14" s="37">
        <v>497.57320000000004</v>
      </c>
      <c r="E14" s="37">
        <v>6.1380000000000017</v>
      </c>
      <c r="F14" s="37">
        <v>4.0390000000000006</v>
      </c>
      <c r="G14" s="38">
        <v>14.052388595809514</v>
      </c>
    </row>
    <row r="15" spans="1:7" ht="13.5" customHeight="1" x14ac:dyDescent="0.2">
      <c r="A15" s="23" t="s">
        <v>84</v>
      </c>
      <c r="B15" s="37">
        <v>3882.3759200000013</v>
      </c>
      <c r="C15" s="37">
        <v>1271.8335700000002</v>
      </c>
      <c r="D15" s="37">
        <v>103.81677000000003</v>
      </c>
      <c r="E15" s="37">
        <v>1165.8608000000002</v>
      </c>
      <c r="F15" s="37">
        <v>2.1560000000000001</v>
      </c>
      <c r="G15" s="38">
        <v>3.0525817304853806</v>
      </c>
    </row>
    <row r="16" spans="1:7" ht="13.5" customHeight="1" x14ac:dyDescent="0.2">
      <c r="A16" s="23" t="s">
        <v>90</v>
      </c>
      <c r="B16" s="37">
        <v>3353.3999999999996</v>
      </c>
      <c r="C16" s="37">
        <v>1022.9350000000001</v>
      </c>
      <c r="D16" s="37">
        <v>0.56000000000000005</v>
      </c>
      <c r="E16" s="37">
        <v>1022.3750000000001</v>
      </c>
      <c r="F16" s="37">
        <v>0</v>
      </c>
      <c r="G16" s="38">
        <v>3.2782141582798516</v>
      </c>
    </row>
    <row r="17" spans="1:7" ht="13.5" customHeight="1" thickBot="1" x14ac:dyDescent="0.25">
      <c r="A17" s="25" t="s">
        <v>93</v>
      </c>
      <c r="B17" s="39">
        <v>5675515.4483699994</v>
      </c>
      <c r="C17" s="39">
        <v>846794.26772999996</v>
      </c>
      <c r="D17" s="39">
        <v>458265.13252999983</v>
      </c>
      <c r="E17" s="39">
        <v>152014.99719999998</v>
      </c>
      <c r="F17" s="39">
        <v>236514.13800000004</v>
      </c>
      <c r="G17" s="40">
        <v>6.7023545914928606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119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52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 customWidth="1"/>
    <col min="3" max="3" width="7.28515625" style="10" customWidth="1"/>
    <col min="4" max="4" width="31.5703125" style="10" customWidth="1"/>
    <col min="5" max="5" width="11.42578125" style="10" customWidth="1"/>
    <col min="6" max="16384" width="11.42578125" style="10"/>
  </cols>
  <sheetData>
    <row r="1" spans="1:5" ht="15" x14ac:dyDescent="0.25">
      <c r="A1" s="4" t="s">
        <v>30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67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25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55294204.5625</v>
      </c>
      <c r="C12" s="12"/>
      <c r="D12" s="42" t="s">
        <v>38</v>
      </c>
      <c r="E12" s="13">
        <v>123939596</v>
      </c>
    </row>
    <row r="13" spans="1:5" x14ac:dyDescent="0.2">
      <c r="A13" s="42"/>
      <c r="B13" s="13"/>
      <c r="C13" s="12"/>
      <c r="D13" s="42" t="s">
        <v>39</v>
      </c>
      <c r="E13" s="13">
        <v>64331565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3182404</v>
      </c>
    </row>
    <row r="15" spans="1:5" x14ac:dyDescent="0.2">
      <c r="A15" s="42" t="s">
        <v>42</v>
      </c>
      <c r="B15" s="13">
        <v>1127354.1875</v>
      </c>
      <c r="C15" s="12"/>
      <c r="D15" s="43" t="s">
        <v>43</v>
      </c>
      <c r="E15" s="13">
        <v>191453565</v>
      </c>
    </row>
    <row r="16" spans="1:5" x14ac:dyDescent="0.2">
      <c r="A16" s="42" t="s">
        <v>110</v>
      </c>
      <c r="B16" s="13">
        <v>389941.6875</v>
      </c>
      <c r="C16" s="12"/>
      <c r="D16" s="43"/>
      <c r="E16" s="13"/>
    </row>
    <row r="17" spans="1:5" x14ac:dyDescent="0.2">
      <c r="A17" s="44" t="s">
        <v>124</v>
      </c>
      <c r="B17" s="13">
        <v>117649.625</v>
      </c>
      <c r="C17" s="12"/>
      <c r="D17" s="42" t="s">
        <v>44</v>
      </c>
      <c r="E17" s="13">
        <v>3913361</v>
      </c>
    </row>
    <row r="18" spans="1:5" x14ac:dyDescent="0.2">
      <c r="A18" s="42" t="s">
        <v>125</v>
      </c>
      <c r="B18" s="13">
        <v>724390.625</v>
      </c>
      <c r="C18" s="12"/>
      <c r="D18" s="42" t="s">
        <v>45</v>
      </c>
      <c r="E18" s="13">
        <v>33924762</v>
      </c>
    </row>
    <row r="19" spans="1:5" x14ac:dyDescent="0.2">
      <c r="A19" s="44" t="s">
        <v>126</v>
      </c>
      <c r="B19" s="13">
        <v>78909.125</v>
      </c>
      <c r="C19" s="12"/>
      <c r="D19" s="43" t="s">
        <v>46</v>
      </c>
      <c r="E19" s="13">
        <v>37838123</v>
      </c>
    </row>
    <row r="20" spans="1:5" x14ac:dyDescent="0.2">
      <c r="A20" s="42" t="s">
        <v>127</v>
      </c>
      <c r="B20" s="13">
        <v>13704870.5625</v>
      </c>
      <c r="C20" s="12"/>
      <c r="D20" s="42"/>
      <c r="E20" s="13"/>
    </row>
    <row r="21" spans="1:5" x14ac:dyDescent="0.2">
      <c r="A21" s="42" t="s">
        <v>128</v>
      </c>
      <c r="B21" s="13">
        <v>355162.5625</v>
      </c>
      <c r="C21" s="12"/>
      <c r="D21" s="43" t="s">
        <v>47</v>
      </c>
      <c r="E21" s="13">
        <v>229291688</v>
      </c>
    </row>
    <row r="22" spans="1:5" x14ac:dyDescent="0.2">
      <c r="A22" s="42" t="s">
        <v>129</v>
      </c>
      <c r="B22" s="13">
        <v>391975.3125</v>
      </c>
      <c r="C22" s="12"/>
      <c r="D22" s="42"/>
      <c r="E22" s="13"/>
    </row>
    <row r="23" spans="1:5" x14ac:dyDescent="0.2">
      <c r="A23" s="42" t="s">
        <v>130</v>
      </c>
      <c r="B23" s="13">
        <v>185604.1875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2926502</v>
      </c>
      <c r="C24" s="12"/>
      <c r="D24" s="42" t="s">
        <v>49</v>
      </c>
      <c r="E24" s="13">
        <v>90306430</v>
      </c>
    </row>
    <row r="25" spans="1:5" x14ac:dyDescent="0.2">
      <c r="A25" s="42" t="s">
        <v>132</v>
      </c>
      <c r="B25" s="13">
        <v>2374661</v>
      </c>
      <c r="C25" s="12"/>
      <c r="D25" s="43"/>
      <c r="E25" s="13"/>
    </row>
    <row r="26" spans="1:5" x14ac:dyDescent="0.2">
      <c r="A26" s="42" t="s">
        <v>133</v>
      </c>
      <c r="B26" s="13">
        <v>7369217.5625</v>
      </c>
      <c r="C26" s="12"/>
      <c r="D26" s="42" t="s">
        <v>32</v>
      </c>
      <c r="E26" s="13">
        <v>119821985</v>
      </c>
    </row>
    <row r="27" spans="1:5" x14ac:dyDescent="0.2">
      <c r="A27" s="42" t="s">
        <v>134</v>
      </c>
      <c r="B27" s="13">
        <v>61762.5</v>
      </c>
      <c r="C27" s="12"/>
      <c r="D27" s="43"/>
      <c r="E27" s="13"/>
    </row>
    <row r="28" spans="1:5" x14ac:dyDescent="0.2">
      <c r="A28" s="42" t="s">
        <v>135</v>
      </c>
      <c r="B28" s="13">
        <v>5002127.75</v>
      </c>
      <c r="C28" s="12"/>
      <c r="D28" s="42" t="s">
        <v>33</v>
      </c>
      <c r="E28" s="13">
        <v>19163273</v>
      </c>
    </row>
    <row r="29" spans="1:5" x14ac:dyDescent="0.2">
      <c r="A29" s="42" t="s">
        <v>136</v>
      </c>
      <c r="B29" s="13">
        <v>3555045</v>
      </c>
      <c r="C29" s="12"/>
      <c r="D29" s="43"/>
      <c r="E29" s="13"/>
    </row>
    <row r="30" spans="1:5" x14ac:dyDescent="0.2">
      <c r="A30" s="42" t="s">
        <v>137</v>
      </c>
      <c r="B30" s="13">
        <v>504070.75</v>
      </c>
      <c r="C30" s="12"/>
      <c r="D30" s="43" t="s">
        <v>34</v>
      </c>
      <c r="E30" s="13">
        <v>229291688</v>
      </c>
    </row>
    <row r="31" spans="1:5" x14ac:dyDescent="0.2">
      <c r="A31" s="42" t="s">
        <v>138</v>
      </c>
      <c r="B31" s="13">
        <v>225226.8125</v>
      </c>
      <c r="C31" s="12"/>
    </row>
    <row r="32" spans="1:5" x14ac:dyDescent="0.2">
      <c r="A32" s="43" t="s">
        <v>139</v>
      </c>
      <c r="B32" s="13">
        <v>3264136.125</v>
      </c>
      <c r="C32" s="12"/>
      <c r="D32" s="43"/>
      <c r="E32" s="13"/>
    </row>
    <row r="33" spans="1:5" x14ac:dyDescent="0.2">
      <c r="A33" s="42" t="s">
        <v>140</v>
      </c>
      <c r="B33" s="13">
        <v>42358607.375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12935597.1875</v>
      </c>
      <c r="C35" s="12"/>
      <c r="D35" s="43" t="s">
        <v>78</v>
      </c>
      <c r="E35" s="13">
        <v>246</v>
      </c>
    </row>
    <row r="36" spans="1:5" x14ac:dyDescent="0.2">
      <c r="A36" s="43"/>
      <c r="B36" s="13"/>
      <c r="C36" s="12"/>
      <c r="D36" s="43" t="s">
        <v>79</v>
      </c>
      <c r="E36" s="13">
        <v>208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438069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35218</v>
      </c>
      <c r="C39" s="12"/>
      <c r="D39" s="43"/>
      <c r="E39" s="43"/>
    </row>
    <row r="40" spans="1:5" x14ac:dyDescent="0.2">
      <c r="A40" s="43" t="s">
        <v>144</v>
      </c>
      <c r="B40" s="13">
        <v>473287</v>
      </c>
      <c r="C40" s="12"/>
      <c r="D40" s="42" t="s">
        <v>52</v>
      </c>
      <c r="E40" s="36">
        <v>59.111249999999998</v>
      </c>
    </row>
    <row r="41" spans="1:5" x14ac:dyDescent="0.2">
      <c r="A41" s="42"/>
      <c r="B41" s="13"/>
      <c r="C41" s="12"/>
      <c r="D41" s="42" t="s">
        <v>53</v>
      </c>
      <c r="E41" s="13">
        <v>1485.3125</v>
      </c>
    </row>
    <row r="42" spans="1:5" x14ac:dyDescent="0.2">
      <c r="A42" s="43" t="s">
        <v>145</v>
      </c>
      <c r="B42" s="13">
        <v>3472460</v>
      </c>
      <c r="C42" s="12"/>
      <c r="D42" s="42" t="s">
        <v>54</v>
      </c>
      <c r="E42" s="47" t="s">
        <v>180</v>
      </c>
    </row>
    <row r="43" spans="1:5" x14ac:dyDescent="0.2">
      <c r="A43" s="42" t="s">
        <v>146</v>
      </c>
      <c r="B43" s="13">
        <v>5464</v>
      </c>
      <c r="C43" s="12"/>
      <c r="D43" s="42" t="s">
        <v>55</v>
      </c>
      <c r="E43" s="36">
        <v>17.25</v>
      </c>
    </row>
    <row r="44" spans="1:5" x14ac:dyDescent="0.2">
      <c r="A44" s="43" t="s">
        <v>147</v>
      </c>
      <c r="B44" s="13">
        <v>3477924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8</v>
      </c>
    </row>
    <row r="46" spans="1:5" x14ac:dyDescent="0.2">
      <c r="A46" s="42" t="s">
        <v>148</v>
      </c>
      <c r="B46" s="13">
        <v>-3004637</v>
      </c>
      <c r="C46" s="12"/>
      <c r="D46" s="12" t="s">
        <v>57</v>
      </c>
      <c r="E46" s="42">
        <v>16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9930960.1875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B52" s="12"/>
      <c r="C52" s="12"/>
      <c r="D52" s="12"/>
      <c r="E52" s="12"/>
    </row>
  </sheetData>
  <mergeCells count="5">
    <mergeCell ref="A2:E2"/>
    <mergeCell ref="A4:E4"/>
    <mergeCell ref="A5:E5"/>
    <mergeCell ref="A6:E6"/>
    <mergeCell ref="D1:E1"/>
  </mergeCells>
  <phoneticPr fontId="0" type="noConversion"/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22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168</v>
      </c>
      <c r="F1" s="53" t="s">
        <v>121</v>
      </c>
      <c r="G1" s="53"/>
    </row>
    <row r="2" spans="1:7" ht="34.5" customHeight="1" thickBot="1" x14ac:dyDescent="0.25">
      <c r="A2" s="58" t="s">
        <v>171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ht="21.75" customHeight="1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88</v>
      </c>
      <c r="B6" s="37">
        <v>276690.75800000003</v>
      </c>
      <c r="C6" s="37">
        <v>78771.236999999994</v>
      </c>
      <c r="D6" s="37">
        <v>0</v>
      </c>
      <c r="E6" s="37">
        <v>78771.236999999994</v>
      </c>
      <c r="F6" s="37">
        <v>0</v>
      </c>
      <c r="G6" s="38">
        <v>3.5125861740624944</v>
      </c>
    </row>
    <row r="7" spans="1:7" ht="13.5" customHeight="1" x14ac:dyDescent="0.2">
      <c r="A7" s="23" t="s">
        <v>102</v>
      </c>
      <c r="B7" s="37">
        <v>237199.51900000003</v>
      </c>
      <c r="C7" s="37">
        <v>37564.010999999999</v>
      </c>
      <c r="D7" s="37">
        <v>37564.010999999999</v>
      </c>
      <c r="E7" s="37">
        <v>0</v>
      </c>
      <c r="F7" s="37">
        <v>0</v>
      </c>
      <c r="G7" s="38">
        <v>6.3145418363337189</v>
      </c>
    </row>
    <row r="8" spans="1:7" ht="13.5" customHeight="1" x14ac:dyDescent="0.2">
      <c r="A8" s="23" t="s">
        <v>85</v>
      </c>
      <c r="B8" s="37">
        <v>117802.85025000002</v>
      </c>
      <c r="C8" s="37">
        <v>11436.164150000001</v>
      </c>
      <c r="D8" s="37">
        <v>9844.8700000000008</v>
      </c>
      <c r="E8" s="37">
        <v>1591.2941500000002</v>
      </c>
      <c r="F8" s="37">
        <v>0</v>
      </c>
      <c r="G8" s="38">
        <v>10.300905854870926</v>
      </c>
    </row>
    <row r="9" spans="1:7" ht="13.5" customHeight="1" x14ac:dyDescent="0.2">
      <c r="A9" s="23" t="s">
        <v>90</v>
      </c>
      <c r="B9" s="37">
        <v>73005.85500000001</v>
      </c>
      <c r="C9" s="37">
        <v>24334.972000000002</v>
      </c>
      <c r="D9" s="37">
        <v>0.97799999999999998</v>
      </c>
      <c r="E9" s="37">
        <v>24333.994000000002</v>
      </c>
      <c r="F9" s="37">
        <v>0</v>
      </c>
      <c r="G9" s="38">
        <v>3.0000385864425896</v>
      </c>
    </row>
    <row r="10" spans="1:7" ht="13.5" customHeight="1" x14ac:dyDescent="0.2">
      <c r="A10" s="23" t="s">
        <v>89</v>
      </c>
      <c r="B10" s="37">
        <v>68923.347510000007</v>
      </c>
      <c r="C10" s="37">
        <v>26691.697539999994</v>
      </c>
      <c r="D10" s="37">
        <v>1884.5425399999999</v>
      </c>
      <c r="E10" s="37">
        <v>20675.026999999995</v>
      </c>
      <c r="F10" s="37">
        <v>4132.1280000000006</v>
      </c>
      <c r="G10" s="38">
        <v>2.5822017279609861</v>
      </c>
    </row>
    <row r="11" spans="1:7" ht="13.5" customHeight="1" x14ac:dyDescent="0.2">
      <c r="A11" s="23" t="s">
        <v>107</v>
      </c>
      <c r="B11" s="37">
        <v>31295.475000000002</v>
      </c>
      <c r="C11" s="37">
        <v>5527.7090000000017</v>
      </c>
      <c r="D11" s="37">
        <v>5.3010000000000002</v>
      </c>
      <c r="E11" s="37">
        <v>5522.4080000000013</v>
      </c>
      <c r="F11" s="37">
        <v>0</v>
      </c>
      <c r="G11" s="38">
        <v>5.6615634071909353</v>
      </c>
    </row>
    <row r="12" spans="1:7" ht="13.5" customHeight="1" x14ac:dyDescent="0.2">
      <c r="A12" s="23" t="s">
        <v>109</v>
      </c>
      <c r="B12" s="37">
        <v>18994.9064</v>
      </c>
      <c r="C12" s="37">
        <v>4842.7924400000011</v>
      </c>
      <c r="D12" s="37">
        <v>2248.6304399999999</v>
      </c>
      <c r="E12" s="37">
        <v>2594.1620000000007</v>
      </c>
      <c r="F12" s="37">
        <v>0</v>
      </c>
      <c r="G12" s="38">
        <v>3.9223044628359087</v>
      </c>
    </row>
    <row r="13" spans="1:7" ht="13.5" customHeight="1" x14ac:dyDescent="0.2">
      <c r="A13" s="23" t="s">
        <v>82</v>
      </c>
      <c r="B13" s="37">
        <v>16644.0959</v>
      </c>
      <c r="C13" s="37">
        <v>2241.6342000000004</v>
      </c>
      <c r="D13" s="37">
        <v>158.79900000000001</v>
      </c>
      <c r="E13" s="37">
        <v>2082.8352000000004</v>
      </c>
      <c r="F13" s="37">
        <v>0</v>
      </c>
      <c r="G13" s="38">
        <v>7.4249830324680079</v>
      </c>
    </row>
    <row r="14" spans="1:7" ht="13.5" customHeight="1" x14ac:dyDescent="0.2">
      <c r="A14" s="23" t="s">
        <v>106</v>
      </c>
      <c r="B14" s="37">
        <v>11991.924999999999</v>
      </c>
      <c r="C14" s="37">
        <v>2909.8650000000002</v>
      </c>
      <c r="D14" s="37">
        <v>7.4940000000000007</v>
      </c>
      <c r="E14" s="37">
        <v>2902.3710000000001</v>
      </c>
      <c r="F14" s="37">
        <v>0</v>
      </c>
      <c r="G14" s="38">
        <v>4.1211276124493752</v>
      </c>
    </row>
    <row r="15" spans="1:7" ht="13.5" customHeight="1" x14ac:dyDescent="0.2">
      <c r="A15" s="23" t="s">
        <v>84</v>
      </c>
      <c r="B15" s="37">
        <v>9830.5349999999999</v>
      </c>
      <c r="C15" s="37">
        <v>2343.4704699999993</v>
      </c>
      <c r="D15" s="37">
        <v>11.415370000000001</v>
      </c>
      <c r="E15" s="37">
        <v>2332.0550999999991</v>
      </c>
      <c r="F15" s="37">
        <v>0</v>
      </c>
      <c r="G15" s="38">
        <v>4.1948619049592715</v>
      </c>
    </row>
    <row r="16" spans="1:7" ht="13.5" customHeight="1" x14ac:dyDescent="0.2">
      <c r="A16" s="23" t="s">
        <v>105</v>
      </c>
      <c r="B16" s="37">
        <v>6907.7593300000008</v>
      </c>
      <c r="C16" s="37">
        <v>103.46599999999994</v>
      </c>
      <c r="D16" s="37">
        <v>0</v>
      </c>
      <c r="E16" s="37">
        <v>103.46599999999994</v>
      </c>
      <c r="F16" s="37">
        <v>0</v>
      </c>
      <c r="G16" s="38">
        <v>66.763568032010511</v>
      </c>
    </row>
    <row r="17" spans="1:7" ht="13.5" customHeight="1" thickBot="1" x14ac:dyDescent="0.25">
      <c r="A17" s="25" t="s">
        <v>93</v>
      </c>
      <c r="B17" s="39">
        <v>869287.02639000036</v>
      </c>
      <c r="C17" s="39">
        <v>196767.01879999996</v>
      </c>
      <c r="D17" s="39">
        <v>51726.041350000007</v>
      </c>
      <c r="E17" s="39">
        <v>140908.84944999998</v>
      </c>
      <c r="F17" s="39">
        <v>4132.1280000000006</v>
      </c>
      <c r="G17" s="40">
        <v>4.4178492497951085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119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E52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 customWidth="1"/>
    <col min="3" max="3" width="7.28515625" style="10" customWidth="1"/>
    <col min="4" max="4" width="31.5703125" style="10" customWidth="1"/>
    <col min="5" max="5" width="11.42578125" style="10" customWidth="1"/>
    <col min="6" max="16384" width="11.42578125" style="10"/>
  </cols>
  <sheetData>
    <row r="1" spans="1:5" ht="15" x14ac:dyDescent="0.25">
      <c r="A1" s="4" t="s">
        <v>94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95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96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74510530.5</v>
      </c>
      <c r="C12" s="12"/>
      <c r="D12" s="42" t="s">
        <v>38</v>
      </c>
      <c r="E12" s="13">
        <v>0</v>
      </c>
    </row>
    <row r="13" spans="1:5" x14ac:dyDescent="0.2">
      <c r="A13" s="42"/>
      <c r="B13" s="13"/>
      <c r="C13" s="12"/>
      <c r="D13" s="42" t="s">
        <v>39</v>
      </c>
      <c r="E13" s="13">
        <v>59586564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7953762</v>
      </c>
    </row>
    <row r="15" spans="1:5" x14ac:dyDescent="0.2">
      <c r="A15" s="42" t="s">
        <v>42</v>
      </c>
      <c r="B15" s="13">
        <v>1534819.75</v>
      </c>
      <c r="C15" s="12"/>
      <c r="D15" s="43" t="s">
        <v>43</v>
      </c>
      <c r="E15" s="13">
        <v>67540326</v>
      </c>
    </row>
    <row r="16" spans="1:5" x14ac:dyDescent="0.2">
      <c r="A16" s="42" t="s">
        <v>110</v>
      </c>
      <c r="B16" s="13">
        <v>162344.125</v>
      </c>
      <c r="C16" s="12"/>
      <c r="D16" s="43"/>
      <c r="E16" s="13"/>
    </row>
    <row r="17" spans="1:5" x14ac:dyDescent="0.2">
      <c r="A17" s="44" t="s">
        <v>124</v>
      </c>
      <c r="B17" s="13">
        <v>158615.625</v>
      </c>
      <c r="C17" s="12"/>
      <c r="D17" s="42" t="s">
        <v>44</v>
      </c>
      <c r="E17" s="13">
        <v>2988312</v>
      </c>
    </row>
    <row r="18" spans="1:5" x14ac:dyDescent="0.2">
      <c r="A18" s="42" t="s">
        <v>125</v>
      </c>
      <c r="B18" s="13">
        <v>986989.75</v>
      </c>
      <c r="C18" s="12"/>
      <c r="D18" s="42" t="s">
        <v>45</v>
      </c>
      <c r="E18" s="13">
        <v>1769612</v>
      </c>
    </row>
    <row r="19" spans="1:5" x14ac:dyDescent="0.2">
      <c r="A19" s="44" t="s">
        <v>126</v>
      </c>
      <c r="B19" s="13">
        <v>50488.5</v>
      </c>
      <c r="C19" s="12"/>
      <c r="D19" s="43" t="s">
        <v>46</v>
      </c>
      <c r="E19" s="13">
        <v>4757924</v>
      </c>
    </row>
    <row r="20" spans="1:5" x14ac:dyDescent="0.2">
      <c r="A20" s="42" t="s">
        <v>127</v>
      </c>
      <c r="B20" s="13">
        <v>25786227.875</v>
      </c>
      <c r="C20" s="12"/>
      <c r="D20" s="42"/>
      <c r="E20" s="13"/>
    </row>
    <row r="21" spans="1:5" x14ac:dyDescent="0.2">
      <c r="A21" s="42" t="s">
        <v>128</v>
      </c>
      <c r="B21" s="13">
        <v>1330683.125</v>
      </c>
      <c r="C21" s="12"/>
      <c r="D21" s="43" t="s">
        <v>47</v>
      </c>
      <c r="E21" s="13">
        <v>72298250</v>
      </c>
    </row>
    <row r="22" spans="1:5" x14ac:dyDescent="0.2">
      <c r="A22" s="42" t="s">
        <v>129</v>
      </c>
      <c r="B22" s="13">
        <v>999621.75</v>
      </c>
      <c r="C22" s="12"/>
      <c r="D22" s="42"/>
      <c r="E22" s="13"/>
    </row>
    <row r="23" spans="1:5" x14ac:dyDescent="0.2">
      <c r="A23" s="42" t="s">
        <v>130</v>
      </c>
      <c r="B23" s="13">
        <v>256136.375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5114154</v>
      </c>
      <c r="C24" s="12"/>
      <c r="D24" s="42" t="s">
        <v>49</v>
      </c>
      <c r="E24" s="13">
        <v>-39336896</v>
      </c>
    </row>
    <row r="25" spans="1:5" x14ac:dyDescent="0.2">
      <c r="A25" s="42" t="s">
        <v>132</v>
      </c>
      <c r="B25" s="13">
        <v>0</v>
      </c>
      <c r="C25" s="12"/>
      <c r="D25" s="43"/>
      <c r="E25" s="13"/>
    </row>
    <row r="26" spans="1:5" x14ac:dyDescent="0.2">
      <c r="A26" s="42" t="s">
        <v>133</v>
      </c>
      <c r="B26" s="13">
        <v>4365141.625</v>
      </c>
      <c r="C26" s="12"/>
      <c r="D26" s="42" t="s">
        <v>32</v>
      </c>
      <c r="E26" s="13">
        <v>99383916</v>
      </c>
    </row>
    <row r="27" spans="1:5" x14ac:dyDescent="0.2">
      <c r="A27" s="42" t="s">
        <v>134</v>
      </c>
      <c r="B27" s="13">
        <v>4539211.375</v>
      </c>
      <c r="C27" s="12"/>
      <c r="D27" s="43"/>
      <c r="E27" s="13"/>
    </row>
    <row r="28" spans="1:5" x14ac:dyDescent="0.2">
      <c r="A28" s="42" t="s">
        <v>135</v>
      </c>
      <c r="B28" s="13">
        <v>7458164.875</v>
      </c>
      <c r="C28" s="12"/>
      <c r="D28" s="42" t="s">
        <v>33</v>
      </c>
      <c r="E28" s="13">
        <v>12251230</v>
      </c>
    </row>
    <row r="29" spans="1:5" x14ac:dyDescent="0.2">
      <c r="A29" s="42" t="s">
        <v>136</v>
      </c>
      <c r="B29" s="13">
        <v>1985231.75</v>
      </c>
      <c r="C29" s="12"/>
      <c r="D29" s="43"/>
      <c r="E29" s="13"/>
    </row>
    <row r="30" spans="1:5" x14ac:dyDescent="0.2">
      <c r="A30" s="42" t="s">
        <v>137</v>
      </c>
      <c r="B30" s="13">
        <v>1274773</v>
      </c>
      <c r="C30" s="12"/>
      <c r="D30" s="43" t="s">
        <v>34</v>
      </c>
      <c r="E30" s="13">
        <v>72298250</v>
      </c>
    </row>
    <row r="31" spans="1:5" x14ac:dyDescent="0.2">
      <c r="A31" s="42" t="s">
        <v>138</v>
      </c>
      <c r="B31" s="13">
        <v>677841.125</v>
      </c>
      <c r="C31" s="12"/>
    </row>
    <row r="32" spans="1:5" x14ac:dyDescent="0.2">
      <c r="A32" s="43" t="s">
        <v>139</v>
      </c>
      <c r="B32" s="13">
        <v>11437158.625</v>
      </c>
      <c r="C32" s="12"/>
      <c r="D32" s="43"/>
      <c r="E32" s="13"/>
    </row>
    <row r="33" spans="1:5" x14ac:dyDescent="0.2">
      <c r="A33" s="42" t="s">
        <v>140</v>
      </c>
      <c r="B33" s="13">
        <v>68117603.25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6392927.25</v>
      </c>
      <c r="C35" s="12"/>
      <c r="D35" s="43" t="s">
        <v>78</v>
      </c>
      <c r="E35" s="13">
        <v>185</v>
      </c>
    </row>
    <row r="36" spans="1:5" x14ac:dyDescent="0.2">
      <c r="A36" s="43"/>
      <c r="B36" s="13"/>
      <c r="C36" s="12"/>
      <c r="D36" s="43" t="s">
        <v>79</v>
      </c>
      <c r="E36" s="13">
        <v>172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52482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344145</v>
      </c>
      <c r="C39" s="12"/>
      <c r="D39" s="43"/>
      <c r="E39" s="43"/>
    </row>
    <row r="40" spans="1:5" x14ac:dyDescent="0.2">
      <c r="A40" s="43" t="s">
        <v>144</v>
      </c>
      <c r="B40" s="13">
        <v>396627</v>
      </c>
      <c r="C40" s="12"/>
      <c r="D40" s="42" t="s">
        <v>52</v>
      </c>
      <c r="E40" s="36">
        <v>53.73</v>
      </c>
    </row>
    <row r="41" spans="1:5" x14ac:dyDescent="0.2">
      <c r="A41" s="42"/>
      <c r="B41" s="13"/>
      <c r="C41" s="12"/>
      <c r="D41" s="42" t="s">
        <v>53</v>
      </c>
      <c r="E41" s="13">
        <v>1174.7142857142901</v>
      </c>
    </row>
    <row r="42" spans="1:5" x14ac:dyDescent="0.2">
      <c r="A42" s="43" t="s">
        <v>145</v>
      </c>
      <c r="B42" s="13">
        <v>1851694</v>
      </c>
      <c r="C42" s="12"/>
      <c r="D42" s="42" t="s">
        <v>54</v>
      </c>
      <c r="E42" s="48" t="s">
        <v>179</v>
      </c>
    </row>
    <row r="43" spans="1:5" x14ac:dyDescent="0.2">
      <c r="A43" s="42" t="s">
        <v>146</v>
      </c>
      <c r="B43" s="13">
        <v>8195</v>
      </c>
      <c r="C43" s="12"/>
      <c r="D43" s="42" t="s">
        <v>55</v>
      </c>
      <c r="E43" s="36">
        <v>44.375</v>
      </c>
    </row>
    <row r="44" spans="1:5" x14ac:dyDescent="0.2">
      <c r="A44" s="43" t="s">
        <v>147</v>
      </c>
      <c r="B44" s="13">
        <v>1859889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4</v>
      </c>
    </row>
    <row r="46" spans="1:5" x14ac:dyDescent="0.2">
      <c r="A46" s="42" t="s">
        <v>148</v>
      </c>
      <c r="B46" s="13">
        <v>-1463262</v>
      </c>
      <c r="C46" s="12"/>
      <c r="D46" s="12" t="s">
        <v>57</v>
      </c>
      <c r="E46" s="42">
        <v>8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4929665.25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B52" s="12"/>
      <c r="C52" s="12"/>
      <c r="D52" s="12"/>
      <c r="E52" s="12"/>
    </row>
  </sheetData>
  <mergeCells count="5">
    <mergeCell ref="A2:E2"/>
    <mergeCell ref="A4:E4"/>
    <mergeCell ref="A5:E5"/>
    <mergeCell ref="A6:E6"/>
    <mergeCell ref="D1:E1"/>
  </mergeCells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12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169</v>
      </c>
      <c r="F1" s="53" t="s">
        <v>121</v>
      </c>
      <c r="G1" s="53"/>
    </row>
    <row r="2" spans="1:7" ht="34.5" customHeight="1" thickBot="1" x14ac:dyDescent="0.25">
      <c r="A2" s="58" t="s">
        <v>170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ht="21.75" customHeight="1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103</v>
      </c>
      <c r="B6" s="37">
        <v>571786.72744000005</v>
      </c>
      <c r="C6" s="37">
        <v>6250.3564099999985</v>
      </c>
      <c r="D6" s="37">
        <v>6250.3564099999985</v>
      </c>
      <c r="E6" s="37">
        <v>0</v>
      </c>
      <c r="F6" s="37">
        <v>0</v>
      </c>
      <c r="G6" s="38">
        <v>91.480659650895007</v>
      </c>
    </row>
    <row r="7" spans="1:7" ht="13.5" customHeight="1" thickBot="1" x14ac:dyDescent="0.25">
      <c r="A7" s="25" t="s">
        <v>93</v>
      </c>
      <c r="B7" s="39">
        <v>571786.72744000005</v>
      </c>
      <c r="C7" s="39">
        <v>6250.3564099999985</v>
      </c>
      <c r="D7" s="39">
        <v>6250.3564099999985</v>
      </c>
      <c r="E7" s="39">
        <v>0</v>
      </c>
      <c r="F7" s="39">
        <v>0</v>
      </c>
      <c r="G7" s="40">
        <v>91.480659650895007</v>
      </c>
    </row>
    <row r="8" spans="1:7" ht="22.5" customHeight="1" x14ac:dyDescent="0.2">
      <c r="A8" s="56" t="s">
        <v>114</v>
      </c>
      <c r="B8" s="57"/>
      <c r="C8" s="57"/>
      <c r="D8" s="57"/>
      <c r="E8" s="57"/>
      <c r="F8" s="57"/>
      <c r="G8" s="57"/>
    </row>
    <row r="9" spans="1:7" x14ac:dyDescent="0.2">
      <c r="A9" s="28" t="s">
        <v>115</v>
      </c>
      <c r="B9" s="29"/>
      <c r="C9" s="29"/>
      <c r="D9" s="29"/>
      <c r="E9" s="29"/>
      <c r="F9" s="29"/>
      <c r="G9" s="30"/>
    </row>
    <row r="10" spans="1:7" x14ac:dyDescent="0.2">
      <c r="A10" s="28" t="s">
        <v>116</v>
      </c>
      <c r="B10" s="29"/>
      <c r="C10" s="29"/>
      <c r="D10" s="29"/>
      <c r="E10" s="29"/>
      <c r="F10" s="29"/>
      <c r="G10" s="30"/>
    </row>
    <row r="11" spans="1:7" x14ac:dyDescent="0.2">
      <c r="A11" s="28" t="s">
        <v>119</v>
      </c>
      <c r="B11" s="29"/>
      <c r="C11" s="29"/>
      <c r="D11" s="29"/>
      <c r="E11" s="29"/>
      <c r="F11" s="29"/>
      <c r="G11" s="30"/>
    </row>
    <row r="12" spans="1:7" x14ac:dyDescent="0.2">
      <c r="A12" s="28" t="s">
        <v>118</v>
      </c>
      <c r="B12" s="29"/>
      <c r="C12" s="29"/>
      <c r="D12" s="29"/>
      <c r="E12" s="29"/>
      <c r="F12" s="29"/>
      <c r="G12" s="30"/>
    </row>
  </sheetData>
  <mergeCells count="7">
    <mergeCell ref="F1:G1"/>
    <mergeCell ref="A8:G8"/>
    <mergeCell ref="A2:G2"/>
    <mergeCell ref="C3:F3"/>
    <mergeCell ref="A4:A5"/>
    <mergeCell ref="C4:C5"/>
    <mergeCell ref="G4:G5"/>
  </mergeCells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8" ht="15" x14ac:dyDescent="0.25">
      <c r="A1" s="4" t="s">
        <v>122</v>
      </c>
      <c r="F1" s="53" t="s">
        <v>121</v>
      </c>
      <c r="G1" s="53"/>
    </row>
    <row r="2" spans="1:8" ht="34.5" customHeight="1" thickBot="1" x14ac:dyDescent="0.25">
      <c r="A2" s="58" t="s">
        <v>151</v>
      </c>
      <c r="B2" s="58"/>
      <c r="C2" s="58"/>
      <c r="D2" s="58"/>
      <c r="E2" s="58"/>
      <c r="F2" s="58"/>
      <c r="G2" s="58"/>
    </row>
    <row r="3" spans="1:8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8" ht="12.75" customHeight="1" x14ac:dyDescent="0.2">
      <c r="A4" s="17" t="s">
        <v>72</v>
      </c>
      <c r="B4" s="18" t="s">
        <v>73</v>
      </c>
      <c r="C4" s="19" t="s">
        <v>1</v>
      </c>
      <c r="D4" s="20" t="s">
        <v>2</v>
      </c>
      <c r="E4" s="20" t="s">
        <v>3</v>
      </c>
      <c r="F4" s="19" t="s">
        <v>91</v>
      </c>
      <c r="G4" s="21" t="s">
        <v>75</v>
      </c>
    </row>
    <row r="5" spans="1:8" x14ac:dyDescent="0.2">
      <c r="A5" s="17"/>
      <c r="B5" s="18" t="s">
        <v>0</v>
      </c>
      <c r="C5" s="22"/>
      <c r="D5" s="18" t="s">
        <v>111</v>
      </c>
      <c r="E5" s="18" t="s">
        <v>112</v>
      </c>
      <c r="F5" s="22" t="s">
        <v>113</v>
      </c>
      <c r="G5" s="21"/>
    </row>
    <row r="6" spans="1:8" ht="13.5" customHeight="1" x14ac:dyDescent="0.2">
      <c r="A6" s="23" t="s">
        <v>80</v>
      </c>
      <c r="B6" s="41">
        <v>682914.24495000171</v>
      </c>
      <c r="C6" s="41">
        <v>41889.045990000079</v>
      </c>
      <c r="D6" s="41">
        <v>41796.17211000008</v>
      </c>
      <c r="E6" s="41">
        <v>92.87388</v>
      </c>
      <c r="F6" s="41">
        <f>C6-D6-E6</f>
        <v>-8.1001871876651421E-13</v>
      </c>
      <c r="G6" s="45">
        <v>16.302931442101347</v>
      </c>
      <c r="H6" s="24"/>
    </row>
    <row r="7" spans="1:8" ht="13.5" customHeight="1" x14ac:dyDescent="0.2">
      <c r="A7" s="23" t="s">
        <v>97</v>
      </c>
      <c r="B7" s="41">
        <v>296572.11299000063</v>
      </c>
      <c r="C7" s="41">
        <v>1073.8420999999917</v>
      </c>
      <c r="D7" s="41">
        <v>1073.8420999999917</v>
      </c>
      <c r="E7" s="41">
        <v>0</v>
      </c>
      <c r="F7" s="41">
        <v>0</v>
      </c>
      <c r="G7" s="45">
        <v>276.17851171042741</v>
      </c>
    </row>
    <row r="8" spans="1:8" ht="13.5" customHeight="1" x14ac:dyDescent="0.2">
      <c r="A8" s="23" t="s">
        <v>98</v>
      </c>
      <c r="B8" s="41">
        <v>223604.95450000017</v>
      </c>
      <c r="C8" s="41">
        <v>542.61535000000072</v>
      </c>
      <c r="D8" s="41">
        <v>103.04400000000007</v>
      </c>
      <c r="E8" s="41">
        <v>439.57135000000062</v>
      </c>
      <c r="F8" s="41">
        <f t="shared" ref="F8:F16" si="0">C8-D8-E8</f>
        <v>0</v>
      </c>
      <c r="G8" s="45">
        <v>412.08741053860695</v>
      </c>
    </row>
    <row r="9" spans="1:8" ht="27" customHeight="1" x14ac:dyDescent="0.2">
      <c r="A9" s="23" t="s">
        <v>99</v>
      </c>
      <c r="B9" s="41">
        <v>104554.80965000034</v>
      </c>
      <c r="C9" s="41">
        <v>3182.8277800000124</v>
      </c>
      <c r="D9" s="41">
        <v>3042.4971500000124</v>
      </c>
      <c r="E9" s="41">
        <v>140.33063000000001</v>
      </c>
      <c r="F9" s="41">
        <v>0</v>
      </c>
      <c r="G9" s="45">
        <v>32.849659760730113</v>
      </c>
    </row>
    <row r="10" spans="1:8" ht="13.5" customHeight="1" x14ac:dyDescent="0.2">
      <c r="A10" s="23" t="s">
        <v>82</v>
      </c>
      <c r="B10" s="41">
        <v>93103.234239999976</v>
      </c>
      <c r="C10" s="41">
        <v>11212.848500000091</v>
      </c>
      <c r="D10" s="41">
        <v>10988.628030000091</v>
      </c>
      <c r="E10" s="41">
        <v>224.22047000000001</v>
      </c>
      <c r="F10" s="41">
        <f t="shared" si="0"/>
        <v>0</v>
      </c>
      <c r="G10" s="45">
        <v>8.3032633714795967</v>
      </c>
    </row>
    <row r="11" spans="1:8" ht="13.5" customHeight="1" x14ac:dyDescent="0.2">
      <c r="A11" s="23" t="s">
        <v>83</v>
      </c>
      <c r="B11" s="41">
        <v>81677.430809999976</v>
      </c>
      <c r="C11" s="41">
        <v>3475.6282999999971</v>
      </c>
      <c r="D11" s="41">
        <v>3475.6282999999971</v>
      </c>
      <c r="E11" s="41">
        <v>0</v>
      </c>
      <c r="F11" s="41">
        <f t="shared" si="0"/>
        <v>0</v>
      </c>
      <c r="G11" s="45">
        <v>23.50004769209642</v>
      </c>
    </row>
    <row r="12" spans="1:8" ht="13.5" customHeight="1" x14ac:dyDescent="0.2">
      <c r="A12" s="23" t="s">
        <v>81</v>
      </c>
      <c r="B12" s="41">
        <v>66254.917110000126</v>
      </c>
      <c r="C12" s="41">
        <v>6370.4133500000044</v>
      </c>
      <c r="D12" s="41">
        <v>6303.8188200000041</v>
      </c>
      <c r="E12" s="41">
        <v>66.594530000000006</v>
      </c>
      <c r="F12" s="41">
        <f t="shared" si="0"/>
        <v>2.9842794901924208E-13</v>
      </c>
      <c r="G12" s="45">
        <v>10.400411004727017</v>
      </c>
    </row>
    <row r="13" spans="1:8" ht="13.5" customHeight="1" x14ac:dyDescent="0.2">
      <c r="A13" s="23" t="s">
        <v>84</v>
      </c>
      <c r="B13" s="41">
        <v>60217.084450000155</v>
      </c>
      <c r="C13" s="41">
        <v>5996.0304299999825</v>
      </c>
      <c r="D13" s="41">
        <v>5076.8009099999827</v>
      </c>
      <c r="E13" s="41">
        <v>919.22951999999964</v>
      </c>
      <c r="F13" s="41">
        <v>0</v>
      </c>
      <c r="G13" s="45">
        <v>10.042825024488749</v>
      </c>
    </row>
    <row r="14" spans="1:8" ht="13.5" customHeight="1" x14ac:dyDescent="0.2">
      <c r="A14" s="23" t="s">
        <v>100</v>
      </c>
      <c r="B14" s="41">
        <v>51108.496880000115</v>
      </c>
      <c r="C14" s="41">
        <v>4966.6324899999754</v>
      </c>
      <c r="D14" s="41">
        <v>4708.7385199999753</v>
      </c>
      <c r="E14" s="41">
        <v>257.89397000000014</v>
      </c>
      <c r="F14" s="41">
        <v>0</v>
      </c>
      <c r="G14" s="45">
        <v>10.290372195426935</v>
      </c>
    </row>
    <row r="15" spans="1:8" ht="22.5" x14ac:dyDescent="0.2">
      <c r="A15" s="23" t="s">
        <v>101</v>
      </c>
      <c r="B15" s="41">
        <v>31910.218399999998</v>
      </c>
      <c r="C15" s="41">
        <v>313.11938000000004</v>
      </c>
      <c r="D15" s="41">
        <v>292.69772000000006</v>
      </c>
      <c r="E15" s="41">
        <v>20.421659999999992</v>
      </c>
      <c r="F15" s="41">
        <v>0</v>
      </c>
      <c r="G15" s="45">
        <v>101.91071022176905</v>
      </c>
    </row>
    <row r="16" spans="1:8" ht="13.5" customHeight="1" x14ac:dyDescent="0.2">
      <c r="A16" s="23" t="s">
        <v>175</v>
      </c>
      <c r="B16" s="41">
        <v>27146.179249999994</v>
      </c>
      <c r="C16" s="41">
        <v>1914.8496399999992</v>
      </c>
      <c r="D16" s="41">
        <v>1668.162499999999</v>
      </c>
      <c r="E16" s="41">
        <v>246.68714000000014</v>
      </c>
      <c r="F16" s="41">
        <f t="shared" si="0"/>
        <v>0</v>
      </c>
      <c r="G16" s="45">
        <v>14.176663630884354</v>
      </c>
    </row>
    <row r="17" spans="1:7" ht="13.5" customHeight="1" thickBot="1" x14ac:dyDescent="0.25">
      <c r="A17" s="25" t="s">
        <v>93</v>
      </c>
      <c r="B17" s="26">
        <v>1719063.6832300029</v>
      </c>
      <c r="C17" s="26">
        <v>80937.853310000137</v>
      </c>
      <c r="D17" s="26">
        <v>78530.030160000126</v>
      </c>
      <c r="E17" s="26">
        <v>2407.8231500000006</v>
      </c>
      <c r="F17" s="26">
        <f>SUM(F6:F16)</f>
        <v>-5.1159076974727213E-13</v>
      </c>
      <c r="G17" s="27">
        <v>21.239304144203281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8"/>
    </row>
    <row r="24" spans="1:7" x14ac:dyDescent="0.2">
      <c r="A24" s="28"/>
    </row>
  </sheetData>
  <mergeCells count="4">
    <mergeCell ref="A18:G18"/>
    <mergeCell ref="A2:G2"/>
    <mergeCell ref="C3:F3"/>
    <mergeCell ref="F1:G1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3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32" t="s">
        <v>17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">
      <c r="A3" s="33"/>
      <c r="B3" s="5"/>
      <c r="C3" s="5"/>
      <c r="D3" s="5"/>
      <c r="E3" s="5"/>
    </row>
    <row r="4" spans="1:5" ht="15" x14ac:dyDescent="0.25">
      <c r="A4" s="54" t="s">
        <v>60</v>
      </c>
      <c r="B4" s="54"/>
      <c r="C4" s="54"/>
      <c r="D4" s="54"/>
      <c r="E4" s="54"/>
    </row>
    <row r="5" spans="1:5" ht="15" x14ac:dyDescent="0.25">
      <c r="A5" s="55"/>
      <c r="B5" s="55"/>
      <c r="C5" s="55"/>
      <c r="D5" s="55"/>
      <c r="E5" s="55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8" t="s">
        <v>10</v>
      </c>
      <c r="B7" s="9"/>
      <c r="C7" s="9"/>
      <c r="D7" s="9"/>
      <c r="E7" s="9"/>
    </row>
    <row r="8" spans="1:5" x14ac:dyDescent="0.2">
      <c r="A8" s="8"/>
      <c r="B8" s="9"/>
      <c r="C8" s="9"/>
      <c r="D8" s="9"/>
      <c r="E8" s="9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6468176.3981481502</v>
      </c>
      <c r="C12" s="12"/>
      <c r="D12" s="42" t="s">
        <v>38</v>
      </c>
      <c r="E12" s="13">
        <v>12649387.611111101</v>
      </c>
    </row>
    <row r="13" spans="1:5" x14ac:dyDescent="0.2">
      <c r="A13" s="42"/>
      <c r="B13" s="13"/>
      <c r="C13" s="12"/>
      <c r="D13" s="42" t="s">
        <v>39</v>
      </c>
      <c r="E13" s="13">
        <v>9534453.1944444403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1287120.1388888899</v>
      </c>
    </row>
    <row r="15" spans="1:5" x14ac:dyDescent="0.2">
      <c r="A15" s="42" t="s">
        <v>42</v>
      </c>
      <c r="B15" s="13">
        <v>130015.43518518499</v>
      </c>
      <c r="C15" s="12"/>
      <c r="D15" s="43" t="s">
        <v>43</v>
      </c>
      <c r="E15" s="13">
        <v>23470960.944444399</v>
      </c>
    </row>
    <row r="16" spans="1:5" x14ac:dyDescent="0.2">
      <c r="A16" s="42" t="s">
        <v>110</v>
      </c>
      <c r="B16" s="13">
        <v>54732.453703703701</v>
      </c>
      <c r="C16" s="12"/>
      <c r="D16" s="43"/>
      <c r="E16" s="13"/>
    </row>
    <row r="17" spans="1:5" x14ac:dyDescent="0.2">
      <c r="A17" s="44" t="s">
        <v>124</v>
      </c>
      <c r="B17" s="13">
        <v>4566.74074074074</v>
      </c>
      <c r="C17" s="12"/>
      <c r="D17" s="42" t="s">
        <v>44</v>
      </c>
      <c r="E17" s="13">
        <v>607682.19444444496</v>
      </c>
    </row>
    <row r="18" spans="1:5" x14ac:dyDescent="0.2">
      <c r="A18" s="42" t="s">
        <v>125</v>
      </c>
      <c r="B18" s="13">
        <v>83578.050925925898</v>
      </c>
      <c r="C18" s="12"/>
      <c r="D18" s="42" t="s">
        <v>45</v>
      </c>
      <c r="E18" s="13">
        <v>2358393.25</v>
      </c>
    </row>
    <row r="19" spans="1:5" x14ac:dyDescent="0.2">
      <c r="A19" s="44" t="s">
        <v>126</v>
      </c>
      <c r="B19" s="13">
        <v>8163.9166666666697</v>
      </c>
      <c r="C19" s="12"/>
      <c r="D19" s="43" t="s">
        <v>46</v>
      </c>
      <c r="E19" s="13">
        <v>2966075.4444444398</v>
      </c>
    </row>
    <row r="20" spans="1:5" x14ac:dyDescent="0.2">
      <c r="A20" s="42" t="s">
        <v>127</v>
      </c>
      <c r="B20" s="13">
        <v>2480798.84259259</v>
      </c>
      <c r="C20" s="12"/>
      <c r="D20" s="42"/>
      <c r="E20" s="13"/>
    </row>
    <row r="21" spans="1:5" x14ac:dyDescent="0.2">
      <c r="A21" s="42" t="s">
        <v>128</v>
      </c>
      <c r="B21" s="13">
        <v>63072.444444444402</v>
      </c>
      <c r="C21" s="12"/>
      <c r="D21" s="43" t="s">
        <v>47</v>
      </c>
      <c r="E21" s="13">
        <v>26437036.388888899</v>
      </c>
    </row>
    <row r="22" spans="1:5" x14ac:dyDescent="0.2">
      <c r="A22" s="42" t="s">
        <v>129</v>
      </c>
      <c r="B22" s="13">
        <v>16479.462962963</v>
      </c>
      <c r="C22" s="12"/>
      <c r="D22" s="42"/>
      <c r="E22" s="13"/>
    </row>
    <row r="23" spans="1:5" x14ac:dyDescent="0.2">
      <c r="A23" s="42" t="s">
        <v>130</v>
      </c>
      <c r="B23" s="13">
        <v>21366.837962963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690759.52777777798</v>
      </c>
      <c r="C24" s="12"/>
      <c r="D24" s="42" t="s">
        <v>49</v>
      </c>
      <c r="E24" s="13">
        <v>6205159.5833333302</v>
      </c>
    </row>
    <row r="25" spans="1:5" x14ac:dyDescent="0.2">
      <c r="A25" s="42" t="s">
        <v>132</v>
      </c>
      <c r="B25" s="13">
        <v>530669.08333333302</v>
      </c>
      <c r="C25" s="12"/>
      <c r="D25" s="43"/>
      <c r="E25" s="13"/>
    </row>
    <row r="26" spans="1:5" x14ac:dyDescent="0.2">
      <c r="A26" s="42" t="s">
        <v>133</v>
      </c>
      <c r="B26" s="13">
        <v>334020.56944444397</v>
      </c>
      <c r="C26" s="12"/>
      <c r="D26" s="42" t="s">
        <v>32</v>
      </c>
      <c r="E26" s="13">
        <v>18631739.277777798</v>
      </c>
    </row>
    <row r="27" spans="1:5" x14ac:dyDescent="0.2">
      <c r="A27" s="42" t="s">
        <v>134</v>
      </c>
      <c r="B27" s="13">
        <v>114552.34259259301</v>
      </c>
      <c r="C27" s="12"/>
      <c r="D27" s="43"/>
      <c r="E27" s="13"/>
    </row>
    <row r="28" spans="1:5" x14ac:dyDescent="0.2">
      <c r="A28" s="42" t="s">
        <v>135</v>
      </c>
      <c r="B28" s="13">
        <v>536010.75462963001</v>
      </c>
      <c r="C28" s="12"/>
      <c r="D28" s="42" t="s">
        <v>33</v>
      </c>
      <c r="E28" s="13">
        <v>1600137.5277777801</v>
      </c>
    </row>
    <row r="29" spans="1:5" x14ac:dyDescent="0.2">
      <c r="A29" s="42" t="s">
        <v>136</v>
      </c>
      <c r="B29" s="13">
        <v>257760.27777777801</v>
      </c>
      <c r="C29" s="12"/>
      <c r="D29" s="43"/>
      <c r="E29" s="13"/>
    </row>
    <row r="30" spans="1:5" x14ac:dyDescent="0.2">
      <c r="A30" s="42" t="s">
        <v>137</v>
      </c>
      <c r="B30" s="13">
        <v>131883.726851852</v>
      </c>
      <c r="C30" s="12"/>
      <c r="D30" s="43" t="s">
        <v>34</v>
      </c>
      <c r="E30" s="13">
        <v>26437036.388888899</v>
      </c>
    </row>
    <row r="31" spans="1:5" x14ac:dyDescent="0.2">
      <c r="A31" s="42" t="s">
        <v>138</v>
      </c>
      <c r="B31" s="13">
        <v>39108.606481481504</v>
      </c>
      <c r="C31" s="12"/>
    </row>
    <row r="32" spans="1:5" x14ac:dyDescent="0.2">
      <c r="A32" s="43" t="s">
        <v>139</v>
      </c>
      <c r="B32" s="13">
        <v>651880.37962963001</v>
      </c>
      <c r="C32" s="12"/>
      <c r="D32" s="43"/>
      <c r="E32" s="13"/>
    </row>
    <row r="33" spans="1:5" x14ac:dyDescent="0.2">
      <c r="A33" s="42" t="s">
        <v>140</v>
      </c>
      <c r="B33" s="13">
        <v>6149419.4537036996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318756.94444444397</v>
      </c>
      <c r="C35" s="12"/>
      <c r="D35" s="43" t="s">
        <v>78</v>
      </c>
      <c r="E35" s="13">
        <v>169.583333333333</v>
      </c>
    </row>
    <row r="36" spans="1:5" x14ac:dyDescent="0.2">
      <c r="A36" s="43"/>
      <c r="B36" s="13"/>
      <c r="C36" s="12"/>
      <c r="D36" s="43" t="s">
        <v>79</v>
      </c>
      <c r="E36" s="13">
        <v>134.666666666667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26519.111111111099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1679.1388888888901</v>
      </c>
      <c r="C39" s="12"/>
      <c r="D39" s="43"/>
      <c r="E39" s="43"/>
    </row>
    <row r="40" spans="1:5" x14ac:dyDescent="0.2">
      <c r="A40" s="43" t="s">
        <v>144</v>
      </c>
      <c r="B40" s="13">
        <v>28198.25</v>
      </c>
      <c r="C40" s="12"/>
      <c r="D40" s="42" t="s">
        <v>52</v>
      </c>
      <c r="E40" s="36">
        <v>15.637222222222199</v>
      </c>
    </row>
    <row r="41" spans="1:5" x14ac:dyDescent="0.2">
      <c r="A41" s="42"/>
      <c r="B41" s="13"/>
      <c r="C41" s="12"/>
      <c r="D41" s="42" t="s">
        <v>53</v>
      </c>
      <c r="E41" s="13">
        <v>419</v>
      </c>
    </row>
    <row r="42" spans="1:5" x14ac:dyDescent="0.2">
      <c r="A42" s="43" t="s">
        <v>145</v>
      </c>
      <c r="B42" s="13">
        <v>496297.75</v>
      </c>
      <c r="C42" s="12"/>
      <c r="D42" s="42" t="s">
        <v>54</v>
      </c>
      <c r="E42" s="13">
        <v>43.780303030303003</v>
      </c>
    </row>
    <row r="43" spans="1:5" x14ac:dyDescent="0.2">
      <c r="A43" s="42" t="s">
        <v>146</v>
      </c>
      <c r="B43" s="13">
        <v>617.25</v>
      </c>
      <c r="C43" s="12"/>
      <c r="D43" s="42" t="s">
        <v>55</v>
      </c>
      <c r="E43" s="36">
        <v>22.490740740740701</v>
      </c>
    </row>
    <row r="44" spans="1:5" x14ac:dyDescent="0.2">
      <c r="A44" s="43" t="s">
        <v>147</v>
      </c>
      <c r="B44" s="13">
        <v>496915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47</v>
      </c>
    </row>
    <row r="46" spans="1:5" x14ac:dyDescent="0.2">
      <c r="A46" s="42" t="s">
        <v>148</v>
      </c>
      <c r="B46" s="13">
        <v>-468716.75</v>
      </c>
      <c r="C46" s="12"/>
      <c r="D46" s="12" t="s">
        <v>57</v>
      </c>
      <c r="E46" s="42">
        <v>216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-149959.805555556</v>
      </c>
      <c r="C48" s="12"/>
      <c r="D48" s="12"/>
      <c r="E48" s="12"/>
    </row>
    <row r="49" spans="1:5" x14ac:dyDescent="0.2">
      <c r="A49" s="12"/>
      <c r="B49" s="34"/>
      <c r="C49" s="12"/>
      <c r="D49" s="12"/>
      <c r="E49" s="12"/>
    </row>
    <row r="50" spans="1:5" x14ac:dyDescent="0.2">
      <c r="A50" s="12"/>
      <c r="B50" s="34"/>
      <c r="C50" s="12"/>
      <c r="D50" s="12"/>
      <c r="E50" s="12"/>
    </row>
    <row r="51" spans="1:5" x14ac:dyDescent="0.2">
      <c r="A51" s="12"/>
      <c r="B51" s="34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B53" s="12"/>
      <c r="C53" s="12"/>
      <c r="D53" s="12"/>
      <c r="E53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8" ht="15" x14ac:dyDescent="0.25">
      <c r="A1" s="4" t="s">
        <v>150</v>
      </c>
      <c r="F1" s="53" t="s">
        <v>121</v>
      </c>
      <c r="G1" s="53"/>
    </row>
    <row r="2" spans="1:8" ht="34.5" customHeight="1" thickBot="1" x14ac:dyDescent="0.25">
      <c r="A2" s="58" t="s">
        <v>152</v>
      </c>
      <c r="B2" s="58"/>
      <c r="C2" s="58"/>
      <c r="D2" s="58"/>
      <c r="E2" s="58"/>
      <c r="F2" s="58"/>
      <c r="G2" s="58"/>
    </row>
    <row r="3" spans="1:8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8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8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8" ht="13.5" customHeight="1" x14ac:dyDescent="0.2">
      <c r="A6" s="23" t="s">
        <v>80</v>
      </c>
      <c r="B6" s="41">
        <v>887782.88080999663</v>
      </c>
      <c r="C6" s="41">
        <v>51268.69638999999</v>
      </c>
      <c r="D6" s="41">
        <v>51161.217599999989</v>
      </c>
      <c r="E6" s="41">
        <v>107.47879000000007</v>
      </c>
      <c r="F6" s="41">
        <v>0</v>
      </c>
      <c r="G6" s="45">
        <v>17.316275687149389</v>
      </c>
      <c r="H6" s="24"/>
    </row>
    <row r="7" spans="1:8" ht="13.5" customHeight="1" x14ac:dyDescent="0.2">
      <c r="A7" s="23" t="s">
        <v>82</v>
      </c>
      <c r="B7" s="41">
        <v>127500.54439999994</v>
      </c>
      <c r="C7" s="41">
        <v>15636.383409999911</v>
      </c>
      <c r="D7" s="41">
        <v>15002.637539999911</v>
      </c>
      <c r="E7" s="41">
        <v>633.7458700000002</v>
      </c>
      <c r="F7" s="41">
        <v>0</v>
      </c>
      <c r="G7" s="45">
        <v>8.1540942721101981</v>
      </c>
    </row>
    <row r="8" spans="1:8" ht="13.5" customHeight="1" x14ac:dyDescent="0.2">
      <c r="A8" s="23" t="s">
        <v>81</v>
      </c>
      <c r="B8" s="41">
        <v>116347.28504999977</v>
      </c>
      <c r="C8" s="41">
        <v>12153.560300000074</v>
      </c>
      <c r="D8" s="41">
        <v>12106.203600000073</v>
      </c>
      <c r="E8" s="41">
        <v>47.356700000000004</v>
      </c>
      <c r="F8" s="41">
        <v>0</v>
      </c>
      <c r="G8" s="45">
        <v>9.5731030396088919</v>
      </c>
    </row>
    <row r="9" spans="1:8" ht="13.5" customHeight="1" x14ac:dyDescent="0.2">
      <c r="A9" s="23" t="s">
        <v>83</v>
      </c>
      <c r="B9" s="41">
        <v>62450.103070000026</v>
      </c>
      <c r="C9" s="41">
        <v>2626.3292199999996</v>
      </c>
      <c r="D9" s="41">
        <v>2626.3292199999996</v>
      </c>
      <c r="E9" s="41">
        <v>0</v>
      </c>
      <c r="F9" s="41">
        <v>0</v>
      </c>
      <c r="G9" s="45">
        <v>23.778474760296799</v>
      </c>
    </row>
    <row r="10" spans="1:8" ht="13.5" customHeight="1" x14ac:dyDescent="0.2">
      <c r="A10" s="23" t="s">
        <v>100</v>
      </c>
      <c r="B10" s="41">
        <v>57155.307810000057</v>
      </c>
      <c r="C10" s="41">
        <v>4413.6578999999801</v>
      </c>
      <c r="D10" s="41">
        <v>3895.18522999998</v>
      </c>
      <c r="E10" s="41">
        <v>518.47267000000011</v>
      </c>
      <c r="F10" s="41">
        <v>0</v>
      </c>
      <c r="G10" s="45">
        <v>12.94964609966714</v>
      </c>
    </row>
    <row r="11" spans="1:8" ht="27" customHeight="1" x14ac:dyDescent="0.2">
      <c r="A11" s="23" t="s">
        <v>99</v>
      </c>
      <c r="B11" s="41">
        <v>39693.529359999877</v>
      </c>
      <c r="C11" s="41">
        <v>1416.4209800000003</v>
      </c>
      <c r="D11" s="41">
        <v>1268.2113800000004</v>
      </c>
      <c r="E11" s="41">
        <v>148.20959999999997</v>
      </c>
      <c r="F11" s="41">
        <v>0</v>
      </c>
      <c r="G11" s="45">
        <v>28.023821957226296</v>
      </c>
    </row>
    <row r="12" spans="1:8" ht="13.5" customHeight="1" x14ac:dyDescent="0.2">
      <c r="A12" s="23" t="s">
        <v>84</v>
      </c>
      <c r="B12" s="41">
        <v>37077.948970000114</v>
      </c>
      <c r="C12" s="41">
        <v>2837.3772999999856</v>
      </c>
      <c r="D12" s="41">
        <v>2815.4371399999854</v>
      </c>
      <c r="E12" s="41">
        <v>21.940159999999999</v>
      </c>
      <c r="F12" s="41">
        <v>0</v>
      </c>
      <c r="G12" s="45">
        <v>13.067683656311747</v>
      </c>
    </row>
    <row r="13" spans="1:8" ht="13.5" customHeight="1" x14ac:dyDescent="0.2">
      <c r="A13" s="23" t="s">
        <v>97</v>
      </c>
      <c r="B13" s="41">
        <v>36740.275909999989</v>
      </c>
      <c r="C13" s="41">
        <v>162.15069999999997</v>
      </c>
      <c r="D13" s="41">
        <v>162.15069999999997</v>
      </c>
      <c r="E13" s="41">
        <v>0</v>
      </c>
      <c r="F13" s="41">
        <v>0</v>
      </c>
      <c r="G13" s="45">
        <v>226.58105028223741</v>
      </c>
    </row>
    <row r="14" spans="1:8" ht="13.5" customHeight="1" x14ac:dyDescent="0.2">
      <c r="A14" s="23" t="s">
        <v>102</v>
      </c>
      <c r="B14" s="41">
        <v>33988.360000000015</v>
      </c>
      <c r="C14" s="41">
        <v>6014.8839999999991</v>
      </c>
      <c r="D14" s="41">
        <v>6014.8839999999991</v>
      </c>
      <c r="E14" s="41">
        <v>0</v>
      </c>
      <c r="F14" s="41">
        <v>0</v>
      </c>
      <c r="G14" s="45">
        <v>5.650709140857912</v>
      </c>
    </row>
    <row r="15" spans="1:8" ht="13.5" customHeight="1" x14ac:dyDescent="0.2">
      <c r="A15" s="23" t="s">
        <v>85</v>
      </c>
      <c r="B15" s="41">
        <v>12661.704019999997</v>
      </c>
      <c r="C15" s="41">
        <v>1540.7942999999998</v>
      </c>
      <c r="D15" s="41">
        <v>1360.7202999999997</v>
      </c>
      <c r="E15" s="41">
        <v>180.07400000000001</v>
      </c>
      <c r="F15" s="41">
        <v>0</v>
      </c>
      <c r="G15" s="45">
        <v>8.2176472355849182</v>
      </c>
    </row>
    <row r="16" spans="1:8" ht="25.5" customHeight="1" x14ac:dyDescent="0.2">
      <c r="A16" s="23" t="s">
        <v>101</v>
      </c>
      <c r="B16" s="41">
        <v>10215.926349999998</v>
      </c>
      <c r="C16" s="41">
        <v>193.45025999999993</v>
      </c>
      <c r="D16" s="41">
        <v>191.36919999999992</v>
      </c>
      <c r="E16" s="41">
        <v>2.0810600000000004</v>
      </c>
      <c r="F16" s="41">
        <v>0</v>
      </c>
      <c r="G16" s="45">
        <v>52.809059806898162</v>
      </c>
    </row>
    <row r="17" spans="1:7" ht="13.5" customHeight="1" thickBot="1" x14ac:dyDescent="0.25">
      <c r="A17" s="25" t="s">
        <v>93</v>
      </c>
      <c r="B17" s="26">
        <v>1421613.8657499966</v>
      </c>
      <c r="C17" s="26">
        <v>98263.70475999992</v>
      </c>
      <c r="D17" s="26">
        <v>96604.345909999931</v>
      </c>
      <c r="E17" s="26">
        <v>1659.3588500000005</v>
      </c>
      <c r="F17" s="26">
        <v>0</v>
      </c>
      <c r="G17" s="27">
        <v>14.467334294205179</v>
      </c>
    </row>
    <row r="18" spans="1:7" ht="22.5" customHeight="1" x14ac:dyDescent="0.2">
      <c r="A18" s="62" t="s">
        <v>114</v>
      </c>
      <c r="B18" s="63"/>
      <c r="C18" s="63"/>
      <c r="D18" s="63"/>
      <c r="E18" s="63"/>
      <c r="F18" s="63"/>
      <c r="G18" s="63"/>
    </row>
    <row r="19" spans="1:7" ht="12.75" customHeight="1" x14ac:dyDescent="0.2">
      <c r="A19" s="28" t="s">
        <v>115</v>
      </c>
      <c r="B19" s="35"/>
      <c r="C19" s="35"/>
      <c r="D19" s="35"/>
      <c r="E19" s="35"/>
      <c r="F19" s="35"/>
      <c r="G19" s="35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B23" s="29"/>
      <c r="C23" s="29"/>
      <c r="D23" s="29"/>
      <c r="E23" s="29"/>
      <c r="F23" s="29"/>
      <c r="G23" s="30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86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19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4" t="s">
        <v>61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8" t="s">
        <v>11</v>
      </c>
      <c r="B7" s="9"/>
      <c r="C7" s="9"/>
      <c r="D7" s="9"/>
      <c r="E7" s="9"/>
    </row>
    <row r="8" spans="1:5" x14ac:dyDescent="0.2">
      <c r="A8" s="9"/>
      <c r="B8" s="9"/>
      <c r="C8" s="9"/>
      <c r="D8" s="9"/>
      <c r="E8" s="9"/>
    </row>
    <row r="9" spans="1:5" x14ac:dyDescent="0.2">
      <c r="A9" s="42" t="s">
        <v>35</v>
      </c>
      <c r="B9" s="13"/>
      <c r="C9" s="12"/>
      <c r="D9" s="42" t="s">
        <v>36</v>
      </c>
      <c r="E9" s="13"/>
    </row>
    <row r="10" spans="1:5" x14ac:dyDescent="0.2">
      <c r="A10" s="43" t="s">
        <v>37</v>
      </c>
      <c r="B10" s="13">
        <v>16315646.9189189</v>
      </c>
      <c r="C10" s="12"/>
      <c r="D10" s="42" t="s">
        <v>38</v>
      </c>
      <c r="E10" s="13">
        <v>39114866.432432398</v>
      </c>
    </row>
    <row r="11" spans="1:5" x14ac:dyDescent="0.2">
      <c r="A11" s="42"/>
      <c r="B11" s="13"/>
      <c r="C11" s="12"/>
      <c r="D11" s="42" t="s">
        <v>39</v>
      </c>
      <c r="E11" s="13">
        <v>17503311.405405398</v>
      </c>
    </row>
    <row r="12" spans="1:5" x14ac:dyDescent="0.2">
      <c r="A12" s="42" t="s">
        <v>40</v>
      </c>
      <c r="B12" s="13"/>
      <c r="C12" s="12"/>
      <c r="D12" s="42" t="s">
        <v>41</v>
      </c>
      <c r="E12" s="13">
        <v>4696881.5270270295</v>
      </c>
    </row>
    <row r="13" spans="1:5" x14ac:dyDescent="0.2">
      <c r="A13" s="42" t="s">
        <v>42</v>
      </c>
      <c r="B13" s="13">
        <v>332462.22972973</v>
      </c>
      <c r="C13" s="12"/>
      <c r="D13" s="43" t="s">
        <v>43</v>
      </c>
      <c r="E13" s="13">
        <v>61315059.364864901</v>
      </c>
    </row>
    <row r="14" spans="1:5" x14ac:dyDescent="0.2">
      <c r="A14" s="42" t="s">
        <v>110</v>
      </c>
      <c r="B14" s="13">
        <v>130152.91891891899</v>
      </c>
      <c r="C14" s="12"/>
      <c r="D14" s="43"/>
      <c r="E14" s="13"/>
    </row>
    <row r="15" spans="1:5" x14ac:dyDescent="0.2">
      <c r="A15" s="44" t="s">
        <v>124</v>
      </c>
      <c r="B15" s="13">
        <v>33594.959459459496</v>
      </c>
      <c r="C15" s="12"/>
      <c r="D15" s="42" t="s">
        <v>44</v>
      </c>
      <c r="E15" s="13">
        <v>3259455.6486486499</v>
      </c>
    </row>
    <row r="16" spans="1:5" x14ac:dyDescent="0.2">
      <c r="A16" s="42" t="s">
        <v>125</v>
      </c>
      <c r="B16" s="13">
        <v>213726.810810811</v>
      </c>
      <c r="C16" s="12"/>
      <c r="D16" s="42" t="s">
        <v>45</v>
      </c>
      <c r="E16" s="13">
        <v>6196395.3513513496</v>
      </c>
    </row>
    <row r="17" spans="1:5" x14ac:dyDescent="0.2">
      <c r="A17" s="44" t="s">
        <v>126</v>
      </c>
      <c r="B17" s="13">
        <v>18478.8378378378</v>
      </c>
      <c r="C17" s="12"/>
      <c r="D17" s="43" t="s">
        <v>46</v>
      </c>
      <c r="E17" s="13">
        <v>9455851</v>
      </c>
    </row>
    <row r="18" spans="1:5" x14ac:dyDescent="0.2">
      <c r="A18" s="42" t="s">
        <v>127</v>
      </c>
      <c r="B18" s="13">
        <v>5465998.2027027002</v>
      </c>
      <c r="C18" s="12"/>
      <c r="D18" s="42"/>
      <c r="E18" s="13"/>
    </row>
    <row r="19" spans="1:5" x14ac:dyDescent="0.2">
      <c r="A19" s="42" t="s">
        <v>128</v>
      </c>
      <c r="B19" s="13">
        <v>99155.932432432397</v>
      </c>
      <c r="C19" s="12"/>
      <c r="D19" s="43" t="s">
        <v>47</v>
      </c>
      <c r="E19" s="13">
        <v>70770910.364864901</v>
      </c>
    </row>
    <row r="20" spans="1:5" x14ac:dyDescent="0.2">
      <c r="A20" s="42" t="s">
        <v>129</v>
      </c>
      <c r="B20" s="13">
        <v>43334.932432432397</v>
      </c>
      <c r="C20" s="12"/>
      <c r="D20" s="42"/>
      <c r="E20" s="13"/>
    </row>
    <row r="21" spans="1:5" x14ac:dyDescent="0.2">
      <c r="A21" s="42" t="s">
        <v>130</v>
      </c>
      <c r="B21" s="13">
        <v>55404.756756756797</v>
      </c>
      <c r="C21" s="12"/>
      <c r="D21" s="43" t="s">
        <v>48</v>
      </c>
      <c r="E21" s="13"/>
    </row>
    <row r="22" spans="1:5" x14ac:dyDescent="0.2">
      <c r="A22" s="42" t="s">
        <v>131</v>
      </c>
      <c r="B22" s="13">
        <v>1140322.66216216</v>
      </c>
      <c r="C22" s="12"/>
      <c r="D22" s="42" t="s">
        <v>49</v>
      </c>
      <c r="E22" s="13">
        <v>16348957.783783801</v>
      </c>
    </row>
    <row r="23" spans="1:5" x14ac:dyDescent="0.2">
      <c r="A23" s="42" t="s">
        <v>132</v>
      </c>
      <c r="B23" s="13">
        <v>2014069.2837837799</v>
      </c>
      <c r="C23" s="12"/>
      <c r="D23" s="43"/>
      <c r="E23" s="13"/>
    </row>
    <row r="24" spans="1:5" x14ac:dyDescent="0.2">
      <c r="A24" s="42" t="s">
        <v>133</v>
      </c>
      <c r="B24" s="13">
        <v>966579.64864864899</v>
      </c>
      <c r="C24" s="12"/>
      <c r="D24" s="42" t="s">
        <v>32</v>
      </c>
      <c r="E24" s="13">
        <v>49692225.445945904</v>
      </c>
    </row>
    <row r="25" spans="1:5" x14ac:dyDescent="0.2">
      <c r="A25" s="42" t="s">
        <v>134</v>
      </c>
      <c r="B25" s="13">
        <v>26777.8378378378</v>
      </c>
      <c r="C25" s="12"/>
      <c r="D25" s="43"/>
      <c r="E25" s="13"/>
    </row>
    <row r="26" spans="1:5" x14ac:dyDescent="0.2">
      <c r="A26" s="42" t="s">
        <v>135</v>
      </c>
      <c r="B26" s="13">
        <v>1553701.13513514</v>
      </c>
      <c r="C26" s="12"/>
      <c r="D26" s="42" t="s">
        <v>33</v>
      </c>
      <c r="E26" s="13">
        <v>4729727.13513513</v>
      </c>
    </row>
    <row r="27" spans="1:5" x14ac:dyDescent="0.2">
      <c r="A27" s="42" t="s">
        <v>136</v>
      </c>
      <c r="B27" s="13">
        <v>601216.13513513503</v>
      </c>
      <c r="C27" s="12"/>
      <c r="D27" s="43"/>
      <c r="E27" s="13"/>
    </row>
    <row r="28" spans="1:5" x14ac:dyDescent="0.2">
      <c r="A28" s="42" t="s">
        <v>137</v>
      </c>
      <c r="B28" s="13">
        <v>253175.135135135</v>
      </c>
      <c r="C28" s="12"/>
      <c r="D28" s="43" t="s">
        <v>34</v>
      </c>
      <c r="E28" s="13">
        <v>70770910.364864901</v>
      </c>
    </row>
    <row r="29" spans="1:5" x14ac:dyDescent="0.2">
      <c r="A29" s="42" t="s">
        <v>138</v>
      </c>
      <c r="B29" s="13">
        <v>103096.810810811</v>
      </c>
      <c r="C29" s="12"/>
    </row>
    <row r="30" spans="1:5" x14ac:dyDescent="0.2">
      <c r="A30" s="43" t="s">
        <v>139</v>
      </c>
      <c r="B30" s="13">
        <v>1344356.0135135101</v>
      </c>
      <c r="C30" s="12"/>
      <c r="D30" s="43"/>
      <c r="E30" s="13"/>
    </row>
    <row r="31" spans="1:5" x14ac:dyDescent="0.2">
      <c r="A31" s="42" t="s">
        <v>140</v>
      </c>
      <c r="B31" s="13">
        <v>14395604.243243201</v>
      </c>
      <c r="C31" s="12"/>
      <c r="D31" s="42" t="s">
        <v>50</v>
      </c>
      <c r="E31" s="13"/>
    </row>
    <row r="32" spans="1:5" x14ac:dyDescent="0.2">
      <c r="A32" s="42"/>
      <c r="B32" s="13"/>
      <c r="C32" s="12"/>
      <c r="D32" s="42"/>
      <c r="E32" s="13"/>
    </row>
    <row r="33" spans="1:5" x14ac:dyDescent="0.2">
      <c r="A33" s="42" t="s">
        <v>141</v>
      </c>
      <c r="B33" s="13">
        <v>1920042.6756756799</v>
      </c>
      <c r="C33" s="12"/>
      <c r="D33" s="43" t="s">
        <v>78</v>
      </c>
      <c r="E33" s="13">
        <v>164.216216216216</v>
      </c>
    </row>
    <row r="34" spans="1:5" x14ac:dyDescent="0.2">
      <c r="A34" s="43"/>
      <c r="B34" s="13"/>
      <c r="C34" s="12"/>
      <c r="D34" s="43" t="s">
        <v>79</v>
      </c>
      <c r="E34" s="13">
        <v>132.04324324324324</v>
      </c>
    </row>
    <row r="35" spans="1:5" x14ac:dyDescent="0.2">
      <c r="A35" s="42" t="s">
        <v>51</v>
      </c>
      <c r="B35" s="13"/>
      <c r="C35" s="12"/>
      <c r="D35" s="43"/>
      <c r="E35" s="43"/>
    </row>
    <row r="36" spans="1:5" x14ac:dyDescent="0.2">
      <c r="A36" s="42" t="s">
        <v>142</v>
      </c>
      <c r="B36" s="13">
        <v>217699.39189189201</v>
      </c>
      <c r="C36" s="12"/>
      <c r="D36" s="42" t="s">
        <v>8</v>
      </c>
      <c r="E36" s="43"/>
    </row>
    <row r="37" spans="1:5" x14ac:dyDescent="0.2">
      <c r="A37" s="42" t="s">
        <v>143</v>
      </c>
      <c r="B37" s="13">
        <v>4510.3918918918898</v>
      </c>
      <c r="C37" s="12"/>
      <c r="D37" s="43"/>
      <c r="E37" s="43"/>
    </row>
    <row r="38" spans="1:5" x14ac:dyDescent="0.2">
      <c r="A38" s="43" t="s">
        <v>144</v>
      </c>
      <c r="B38" s="13">
        <v>222209.78378378399</v>
      </c>
      <c r="C38" s="12"/>
      <c r="D38" s="42" t="s">
        <v>52</v>
      </c>
      <c r="E38" s="36">
        <v>23.392837837837799</v>
      </c>
    </row>
    <row r="39" spans="1:5" x14ac:dyDescent="0.2">
      <c r="A39" s="42"/>
      <c r="B39" s="13"/>
      <c r="C39" s="12"/>
      <c r="D39" s="42" t="s">
        <v>53</v>
      </c>
      <c r="E39" s="13">
        <v>398.95238095238102</v>
      </c>
    </row>
    <row r="40" spans="1:5" x14ac:dyDescent="0.2">
      <c r="A40" s="43" t="s">
        <v>145</v>
      </c>
      <c r="B40" s="13">
        <v>1373287.7027026999</v>
      </c>
      <c r="C40" s="12"/>
      <c r="D40" s="42" t="s">
        <v>54</v>
      </c>
      <c r="E40" s="13">
        <v>121.944444444444</v>
      </c>
    </row>
    <row r="41" spans="1:5" x14ac:dyDescent="0.2">
      <c r="A41" s="42" t="s">
        <v>146</v>
      </c>
      <c r="B41" s="13">
        <v>616.02702702702697</v>
      </c>
      <c r="C41" s="12"/>
      <c r="D41" s="42" t="s">
        <v>55</v>
      </c>
      <c r="E41" s="36">
        <v>28.6621621621622</v>
      </c>
    </row>
    <row r="42" spans="1:5" x14ac:dyDescent="0.2">
      <c r="A42" s="43" t="s">
        <v>147</v>
      </c>
      <c r="B42" s="13">
        <v>1373903.7297297299</v>
      </c>
      <c r="C42" s="12"/>
      <c r="D42" s="12"/>
      <c r="E42" s="43"/>
    </row>
    <row r="43" spans="1:5" x14ac:dyDescent="0.2">
      <c r="A43" s="42"/>
      <c r="B43" s="13"/>
      <c r="C43" s="12"/>
      <c r="D43" s="12" t="s">
        <v>56</v>
      </c>
      <c r="E43" s="42">
        <v>28</v>
      </c>
    </row>
    <row r="44" spans="1:5" x14ac:dyDescent="0.2">
      <c r="A44" s="42" t="s">
        <v>148</v>
      </c>
      <c r="B44" s="13">
        <v>-1151693.94594595</v>
      </c>
      <c r="C44" s="12"/>
      <c r="D44" s="12" t="s">
        <v>57</v>
      </c>
      <c r="E44" s="42">
        <v>74</v>
      </c>
    </row>
    <row r="45" spans="1:5" x14ac:dyDescent="0.2">
      <c r="A45" s="43"/>
      <c r="B45" s="13"/>
      <c r="C45" s="12"/>
    </row>
    <row r="46" spans="1:5" x14ac:dyDescent="0.2">
      <c r="A46" s="42" t="s">
        <v>149</v>
      </c>
      <c r="B46" s="13">
        <v>768348.72972973005</v>
      </c>
      <c r="C46" s="12"/>
      <c r="D46" s="12"/>
      <c r="E46" s="12"/>
    </row>
    <row r="47" spans="1:5" x14ac:dyDescent="0.2">
      <c r="A47" s="11"/>
      <c r="B47" s="13"/>
      <c r="C47" s="12"/>
    </row>
    <row r="48" spans="1:5" x14ac:dyDescent="0.2">
      <c r="A48" s="12"/>
      <c r="B48" s="13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A72" s="12"/>
      <c r="B72" s="12"/>
      <c r="C72" s="12"/>
      <c r="D72" s="12"/>
      <c r="E72" s="12"/>
    </row>
    <row r="73" spans="1:5" x14ac:dyDescent="0.2">
      <c r="A73" s="12"/>
      <c r="B73" s="12"/>
      <c r="C73" s="12"/>
      <c r="D73" s="12"/>
      <c r="E73" s="12"/>
    </row>
    <row r="74" spans="1:5" x14ac:dyDescent="0.2">
      <c r="A74" s="12"/>
      <c r="B74" s="12"/>
      <c r="C74" s="12"/>
      <c r="D74" s="12"/>
      <c r="E74" s="12"/>
    </row>
    <row r="75" spans="1:5" x14ac:dyDescent="0.2">
      <c r="A75" s="12"/>
      <c r="B75" s="12"/>
      <c r="C75" s="12"/>
      <c r="D75" s="12"/>
      <c r="E75" s="12"/>
    </row>
    <row r="76" spans="1:5" x14ac:dyDescent="0.2">
      <c r="A76" s="12"/>
      <c r="B76" s="12"/>
      <c r="C76" s="12"/>
      <c r="D76" s="12"/>
      <c r="E76" s="12"/>
    </row>
    <row r="77" spans="1:5" x14ac:dyDescent="0.2">
      <c r="A77" s="12"/>
      <c r="B77" s="12"/>
      <c r="C77" s="12"/>
      <c r="D77" s="12"/>
      <c r="E77" s="12"/>
    </row>
    <row r="78" spans="1:5" x14ac:dyDescent="0.2">
      <c r="A78" s="12"/>
      <c r="B78" s="12"/>
      <c r="C78" s="12"/>
      <c r="D78" s="12"/>
      <c r="E78" s="12"/>
    </row>
    <row r="79" spans="1:5" x14ac:dyDescent="0.2">
      <c r="A79" s="12"/>
      <c r="B79" s="12"/>
      <c r="C79" s="12"/>
      <c r="D79" s="12"/>
      <c r="E79" s="12"/>
    </row>
    <row r="80" spans="1:5" x14ac:dyDescent="0.2">
      <c r="A80" s="12"/>
      <c r="B80" s="12"/>
      <c r="C80" s="12"/>
      <c r="D80" s="12"/>
      <c r="E80" s="12"/>
    </row>
    <row r="81" spans="1:5" x14ac:dyDescent="0.2">
      <c r="A81" s="12"/>
      <c r="B81" s="12"/>
      <c r="C81" s="12"/>
      <c r="D81" s="12"/>
      <c r="E81" s="12"/>
    </row>
    <row r="82" spans="1:5" x14ac:dyDescent="0.2">
      <c r="A82" s="12"/>
      <c r="B82" s="12"/>
      <c r="C82" s="12"/>
      <c r="D82" s="12"/>
      <c r="E82" s="12"/>
    </row>
    <row r="83" spans="1:5" x14ac:dyDescent="0.2">
      <c r="A83" s="12"/>
      <c r="B83" s="12"/>
      <c r="C83" s="12"/>
      <c r="D83" s="12"/>
      <c r="E83" s="12"/>
    </row>
    <row r="84" spans="1:5" x14ac:dyDescent="0.2">
      <c r="A84" s="12"/>
      <c r="B84" s="12"/>
      <c r="C84" s="12"/>
      <c r="D84" s="12"/>
      <c r="E84" s="12"/>
    </row>
    <row r="85" spans="1:5" x14ac:dyDescent="0.2">
      <c r="A85" s="12"/>
      <c r="B85" s="12"/>
      <c r="C85" s="12"/>
      <c r="D85" s="12"/>
      <c r="E85" s="12"/>
    </row>
    <row r="86" spans="1:5" x14ac:dyDescent="0.2">
      <c r="B86" s="12"/>
      <c r="C86" s="12"/>
      <c r="D86" s="12"/>
      <c r="E86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2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8" ht="15" x14ac:dyDescent="0.25">
      <c r="A1" s="4" t="s">
        <v>153</v>
      </c>
      <c r="F1" s="53" t="s">
        <v>121</v>
      </c>
      <c r="G1" s="53"/>
    </row>
    <row r="2" spans="1:8" ht="34.5" customHeight="1" thickBot="1" x14ac:dyDescent="0.25">
      <c r="A2" s="58" t="s">
        <v>174</v>
      </c>
      <c r="B2" s="58"/>
      <c r="C2" s="58"/>
      <c r="D2" s="58"/>
      <c r="E2" s="58"/>
      <c r="F2" s="58"/>
      <c r="G2" s="58"/>
    </row>
    <row r="3" spans="1:8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8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8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8" ht="13.5" customHeight="1" x14ac:dyDescent="0.2">
      <c r="A6" s="23" t="s">
        <v>80</v>
      </c>
      <c r="B6" s="41">
        <v>707037.68905000028</v>
      </c>
      <c r="C6" s="41">
        <v>41659.851310000013</v>
      </c>
      <c r="D6" s="41">
        <v>41531.017810000012</v>
      </c>
      <c r="E6" s="41">
        <v>128.83349999999999</v>
      </c>
      <c r="F6" s="41">
        <v>0</v>
      </c>
      <c r="G6" s="45">
        <v>16.971680570551701</v>
      </c>
    </row>
    <row r="7" spans="1:8" ht="13.5" customHeight="1" x14ac:dyDescent="0.2">
      <c r="A7" s="23" t="s">
        <v>82</v>
      </c>
      <c r="B7" s="41">
        <v>153317.20099000001</v>
      </c>
      <c r="C7" s="41">
        <v>18004.222530000014</v>
      </c>
      <c r="D7" s="41">
        <v>17731.228430000014</v>
      </c>
      <c r="E7" s="41">
        <v>272.99410000000006</v>
      </c>
      <c r="F7" s="41">
        <v>0</v>
      </c>
      <c r="G7" s="45">
        <v>8.515624639416183</v>
      </c>
    </row>
    <row r="8" spans="1:8" ht="13.5" customHeight="1" x14ac:dyDescent="0.2">
      <c r="A8" s="23" t="s">
        <v>81</v>
      </c>
      <c r="B8" s="41">
        <v>121883.55440000004</v>
      </c>
      <c r="C8" s="41">
        <v>12011.175199999996</v>
      </c>
      <c r="D8" s="41">
        <v>12006.426399999997</v>
      </c>
      <c r="E8" s="41">
        <v>4.7487999999999992</v>
      </c>
      <c r="F8" s="41">
        <v>0</v>
      </c>
      <c r="G8" s="45">
        <v>10.147512826222037</v>
      </c>
    </row>
    <row r="9" spans="1:8" ht="13.5" customHeight="1" x14ac:dyDescent="0.2">
      <c r="A9" s="23" t="s">
        <v>102</v>
      </c>
      <c r="B9" s="41">
        <v>107574.77899999999</v>
      </c>
      <c r="C9" s="41">
        <v>17432.235000000001</v>
      </c>
      <c r="D9" s="41">
        <v>17432.235000000001</v>
      </c>
      <c r="E9" s="41">
        <v>0</v>
      </c>
      <c r="F9" s="41">
        <v>0</v>
      </c>
      <c r="G9" s="45">
        <v>6.1710262051882623</v>
      </c>
    </row>
    <row r="10" spans="1:8" ht="13.5" customHeight="1" x14ac:dyDescent="0.2">
      <c r="A10" s="23" t="s">
        <v>100</v>
      </c>
      <c r="B10" s="41">
        <v>36479.573080000016</v>
      </c>
      <c r="C10" s="41">
        <v>3041.9863999999975</v>
      </c>
      <c r="D10" s="41">
        <v>2735.4308999999976</v>
      </c>
      <c r="E10" s="41">
        <v>306.55549999999999</v>
      </c>
      <c r="F10" s="41">
        <v>0</v>
      </c>
      <c r="G10" s="45">
        <v>11.992023725023879</v>
      </c>
      <c r="H10" s="24"/>
    </row>
    <row r="11" spans="1:8" ht="13.5" customHeight="1" x14ac:dyDescent="0.2">
      <c r="A11" s="23" t="s">
        <v>83</v>
      </c>
      <c r="B11" s="41">
        <v>26070.815760000005</v>
      </c>
      <c r="C11" s="41">
        <v>1038.5251799999996</v>
      </c>
      <c r="D11" s="41">
        <v>1038.5251799999996</v>
      </c>
      <c r="E11" s="41">
        <v>0</v>
      </c>
      <c r="F11" s="41">
        <v>0</v>
      </c>
      <c r="G11" s="45">
        <v>25.103691525322475</v>
      </c>
    </row>
    <row r="12" spans="1:8" ht="27" customHeight="1" x14ac:dyDescent="0.2">
      <c r="A12" s="23" t="s">
        <v>99</v>
      </c>
      <c r="B12" s="41">
        <v>6137.2370000000046</v>
      </c>
      <c r="C12" s="41">
        <v>258.04536000000024</v>
      </c>
      <c r="D12" s="41">
        <v>254.27931000000027</v>
      </c>
      <c r="E12" s="41">
        <v>3.7660499999999995</v>
      </c>
      <c r="F12" s="41">
        <v>0</v>
      </c>
      <c r="G12" s="45">
        <v>23.783558828571859</v>
      </c>
    </row>
    <row r="13" spans="1:8" ht="13.5" customHeight="1" x14ac:dyDescent="0.2">
      <c r="A13" s="23" t="s">
        <v>85</v>
      </c>
      <c r="B13" s="41">
        <v>5743.76</v>
      </c>
      <c r="C13" s="41">
        <v>573.18900000000008</v>
      </c>
      <c r="D13" s="41">
        <v>517.73900000000003</v>
      </c>
      <c r="E13" s="41">
        <v>55.45</v>
      </c>
      <c r="F13" s="41">
        <v>0</v>
      </c>
      <c r="G13" s="45">
        <v>10.020708701667338</v>
      </c>
    </row>
    <row r="14" spans="1:8" ht="13.5" customHeight="1" x14ac:dyDescent="0.2">
      <c r="A14" s="23" t="s">
        <v>86</v>
      </c>
      <c r="B14" s="41">
        <v>5469.7938099999956</v>
      </c>
      <c r="C14" s="41">
        <v>509.81369000000012</v>
      </c>
      <c r="D14" s="41">
        <v>498.72104000000013</v>
      </c>
      <c r="E14" s="41">
        <v>11.092650000000001</v>
      </c>
      <c r="F14" s="41">
        <v>0</v>
      </c>
      <c r="G14" s="45">
        <v>10.729005354877778</v>
      </c>
    </row>
    <row r="15" spans="1:8" ht="13.5" customHeight="1" x14ac:dyDescent="0.2">
      <c r="A15" s="23" t="s">
        <v>87</v>
      </c>
      <c r="B15" s="41">
        <v>2345.3086700000013</v>
      </c>
      <c r="C15" s="41">
        <v>409.13289000000003</v>
      </c>
      <c r="D15" s="41">
        <v>408.95304000000004</v>
      </c>
      <c r="E15" s="41">
        <v>0.17984999999999998</v>
      </c>
      <c r="F15" s="41">
        <v>0</v>
      </c>
      <c r="G15" s="45">
        <v>5.7323884911819238</v>
      </c>
    </row>
    <row r="16" spans="1:8" ht="13.5" customHeight="1" x14ac:dyDescent="0.2">
      <c r="A16" s="23" t="s">
        <v>84</v>
      </c>
      <c r="B16" s="41">
        <v>2004.3675499999999</v>
      </c>
      <c r="C16" s="41">
        <v>128.83780000000002</v>
      </c>
      <c r="D16" s="41">
        <v>126.5609</v>
      </c>
      <c r="E16" s="41">
        <v>2.2768999999999999</v>
      </c>
      <c r="F16" s="41">
        <v>0.19980000000000001</v>
      </c>
      <c r="G16" s="45">
        <v>15.557294132622571</v>
      </c>
    </row>
    <row r="17" spans="1:7" ht="13.5" customHeight="1" thickBot="1" x14ac:dyDescent="0.25">
      <c r="A17" s="25" t="s">
        <v>93</v>
      </c>
      <c r="B17" s="26">
        <v>1174064.0793099999</v>
      </c>
      <c r="C17" s="26">
        <v>95067.014360000001</v>
      </c>
      <c r="D17" s="26">
        <v>94281.117010000002</v>
      </c>
      <c r="E17" s="26">
        <v>785.89734999999996</v>
      </c>
      <c r="F17" s="26">
        <v>0</v>
      </c>
      <c r="G17" s="27">
        <v>12.349857489623597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1"/>
  <sheetViews>
    <sheetView workbookViewId="0"/>
  </sheetViews>
  <sheetFormatPr baseColWidth="10" defaultColWidth="11.42578125" defaultRowHeight="12.75" x14ac:dyDescent="0.2"/>
  <cols>
    <col min="1" max="1" width="31.5703125" style="10" customWidth="1"/>
    <col min="2" max="2" width="11.42578125" style="10"/>
    <col min="3" max="3" width="7.28515625" style="10" customWidth="1"/>
    <col min="4" max="4" width="31.5703125" style="10" customWidth="1"/>
    <col min="5" max="16384" width="11.42578125" style="10"/>
  </cols>
  <sheetData>
    <row r="1" spans="1:5" ht="15" x14ac:dyDescent="0.25">
      <c r="A1" s="4" t="s">
        <v>21</v>
      </c>
      <c r="B1" s="5"/>
      <c r="C1" s="5"/>
      <c r="D1" s="53" t="s">
        <v>121</v>
      </c>
      <c r="E1" s="53"/>
    </row>
    <row r="2" spans="1:5" ht="15" x14ac:dyDescent="0.25">
      <c r="A2" s="54" t="s">
        <v>123</v>
      </c>
      <c r="B2" s="54"/>
      <c r="C2" s="54"/>
      <c r="D2" s="54"/>
      <c r="E2" s="54"/>
    </row>
    <row r="3" spans="1:5" ht="12.75" customHeight="1" x14ac:dyDescent="0.2">
      <c r="A3" s="33"/>
      <c r="B3" s="5"/>
      <c r="C3" s="5"/>
      <c r="D3" s="5"/>
      <c r="E3" s="5"/>
    </row>
    <row r="4" spans="1:5" ht="15" x14ac:dyDescent="0.25">
      <c r="A4" s="54" t="s">
        <v>69</v>
      </c>
      <c r="B4" s="54"/>
      <c r="C4" s="54"/>
      <c r="D4" s="54"/>
      <c r="E4" s="54"/>
    </row>
    <row r="5" spans="1:5" ht="15" x14ac:dyDescent="0.25">
      <c r="A5" s="54"/>
      <c r="B5" s="54"/>
      <c r="C5" s="54"/>
      <c r="D5" s="54"/>
      <c r="E5" s="54"/>
    </row>
    <row r="6" spans="1:5" ht="15" x14ac:dyDescent="0.25">
      <c r="A6" s="54" t="s">
        <v>71</v>
      </c>
      <c r="B6" s="54"/>
      <c r="C6" s="54"/>
      <c r="D6" s="54"/>
      <c r="E6" s="54"/>
    </row>
    <row r="7" spans="1:5" x14ac:dyDescent="0.2">
      <c r="A7" s="12" t="s">
        <v>12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42" t="s">
        <v>35</v>
      </c>
      <c r="B11" s="13"/>
      <c r="C11" s="12"/>
      <c r="D11" s="42" t="s">
        <v>36</v>
      </c>
      <c r="E11" s="13"/>
    </row>
    <row r="12" spans="1:5" x14ac:dyDescent="0.2">
      <c r="A12" s="43" t="s">
        <v>37</v>
      </c>
      <c r="B12" s="13">
        <v>34090040.399999999</v>
      </c>
      <c r="C12" s="12"/>
      <c r="D12" s="42" t="s">
        <v>38</v>
      </c>
      <c r="E12" s="13">
        <v>53502401.5</v>
      </c>
    </row>
    <row r="13" spans="1:5" x14ac:dyDescent="0.2">
      <c r="A13" s="42"/>
      <c r="B13" s="13"/>
      <c r="C13" s="12"/>
      <c r="D13" s="42" t="s">
        <v>39</v>
      </c>
      <c r="E13" s="13">
        <v>23383744.0666667</v>
      </c>
    </row>
    <row r="14" spans="1:5" x14ac:dyDescent="0.2">
      <c r="A14" s="42" t="s">
        <v>40</v>
      </c>
      <c r="B14" s="13"/>
      <c r="C14" s="12"/>
      <c r="D14" s="42" t="s">
        <v>41</v>
      </c>
      <c r="E14" s="13">
        <v>7909980.0333333304</v>
      </c>
    </row>
    <row r="15" spans="1:5" x14ac:dyDescent="0.2">
      <c r="A15" s="42" t="s">
        <v>42</v>
      </c>
      <c r="B15" s="13">
        <v>645942.1</v>
      </c>
      <c r="C15" s="12"/>
      <c r="D15" s="43" t="s">
        <v>43</v>
      </c>
      <c r="E15" s="13">
        <v>84796125.599999994</v>
      </c>
    </row>
    <row r="16" spans="1:5" x14ac:dyDescent="0.2">
      <c r="A16" s="42" t="s">
        <v>110</v>
      </c>
      <c r="B16" s="13">
        <v>230068.4</v>
      </c>
      <c r="C16" s="12"/>
      <c r="D16" s="43"/>
      <c r="E16" s="13"/>
    </row>
    <row r="17" spans="1:5" x14ac:dyDescent="0.2">
      <c r="A17" s="44" t="s">
        <v>124</v>
      </c>
      <c r="B17" s="13">
        <v>68162.399999999994</v>
      </c>
      <c r="C17" s="12"/>
      <c r="D17" s="42" t="s">
        <v>44</v>
      </c>
      <c r="E17" s="13">
        <v>5100672</v>
      </c>
    </row>
    <row r="18" spans="1:5" x14ac:dyDescent="0.2">
      <c r="A18" s="42" t="s">
        <v>125</v>
      </c>
      <c r="B18" s="13">
        <v>414553.26666666701</v>
      </c>
      <c r="C18" s="12"/>
      <c r="D18" s="42" t="s">
        <v>45</v>
      </c>
      <c r="E18" s="13">
        <v>13682612.9666667</v>
      </c>
    </row>
    <row r="19" spans="1:5" x14ac:dyDescent="0.2">
      <c r="A19" s="44" t="s">
        <v>126</v>
      </c>
      <c r="B19" s="13">
        <v>38851.766666666699</v>
      </c>
      <c r="C19" s="12"/>
      <c r="D19" s="43" t="s">
        <v>46</v>
      </c>
      <c r="E19" s="13">
        <v>18783284.966666698</v>
      </c>
    </row>
    <row r="20" spans="1:5" x14ac:dyDescent="0.2">
      <c r="A20" s="42" t="s">
        <v>127</v>
      </c>
      <c r="B20" s="13">
        <v>11311823.5</v>
      </c>
      <c r="C20" s="12"/>
      <c r="D20" s="42"/>
      <c r="E20" s="13"/>
    </row>
    <row r="21" spans="1:5" x14ac:dyDescent="0.2">
      <c r="A21" s="42" t="s">
        <v>128</v>
      </c>
      <c r="B21" s="13">
        <v>288698.16666666698</v>
      </c>
      <c r="C21" s="12"/>
      <c r="D21" s="43" t="s">
        <v>47</v>
      </c>
      <c r="E21" s="13">
        <v>103579410.56666701</v>
      </c>
    </row>
    <row r="22" spans="1:5" x14ac:dyDescent="0.2">
      <c r="A22" s="42" t="s">
        <v>129</v>
      </c>
      <c r="B22" s="13">
        <v>165965.066666667</v>
      </c>
      <c r="C22" s="12"/>
      <c r="D22" s="42"/>
      <c r="E22" s="13"/>
    </row>
    <row r="23" spans="1:5" x14ac:dyDescent="0.2">
      <c r="A23" s="42" t="s">
        <v>130</v>
      </c>
      <c r="B23" s="13">
        <v>106765.3</v>
      </c>
      <c r="C23" s="12"/>
      <c r="D23" s="43" t="s">
        <v>48</v>
      </c>
      <c r="E23" s="13"/>
    </row>
    <row r="24" spans="1:5" x14ac:dyDescent="0.2">
      <c r="A24" s="42" t="s">
        <v>131</v>
      </c>
      <c r="B24" s="13">
        <v>2043533.1</v>
      </c>
      <c r="C24" s="12"/>
      <c r="D24" s="42" t="s">
        <v>49</v>
      </c>
      <c r="E24" s="13">
        <v>17215528.5</v>
      </c>
    </row>
    <row r="25" spans="1:5" x14ac:dyDescent="0.2">
      <c r="A25" s="42" t="s">
        <v>132</v>
      </c>
      <c r="B25" s="13">
        <v>2932883.2666666699</v>
      </c>
      <c r="C25" s="12"/>
      <c r="D25" s="43"/>
      <c r="E25" s="13"/>
    </row>
    <row r="26" spans="1:5" x14ac:dyDescent="0.2">
      <c r="A26" s="42" t="s">
        <v>133</v>
      </c>
      <c r="B26" s="13">
        <v>2240824.2999999998</v>
      </c>
      <c r="C26" s="12"/>
      <c r="D26" s="42" t="s">
        <v>32</v>
      </c>
      <c r="E26" s="13">
        <v>74750437.299999997</v>
      </c>
    </row>
    <row r="27" spans="1:5" x14ac:dyDescent="0.2">
      <c r="A27" s="42" t="s">
        <v>134</v>
      </c>
      <c r="B27" s="13">
        <v>291748.63333333301</v>
      </c>
      <c r="C27" s="12"/>
      <c r="D27" s="43"/>
      <c r="E27" s="13"/>
    </row>
    <row r="28" spans="1:5" x14ac:dyDescent="0.2">
      <c r="A28" s="42" t="s">
        <v>135</v>
      </c>
      <c r="B28" s="13">
        <v>2500985.7333333301</v>
      </c>
      <c r="C28" s="12"/>
      <c r="D28" s="42" t="s">
        <v>33</v>
      </c>
      <c r="E28" s="13">
        <v>11613444.766666699</v>
      </c>
    </row>
    <row r="29" spans="1:5" x14ac:dyDescent="0.2">
      <c r="A29" s="42" t="s">
        <v>136</v>
      </c>
      <c r="B29" s="13">
        <v>720473.3</v>
      </c>
      <c r="C29" s="12"/>
      <c r="D29" s="43"/>
      <c r="E29" s="13"/>
    </row>
    <row r="30" spans="1:5" x14ac:dyDescent="0.2">
      <c r="A30" s="42" t="s">
        <v>137</v>
      </c>
      <c r="B30" s="13">
        <v>322499.46666666702</v>
      </c>
      <c r="C30" s="12"/>
      <c r="D30" s="43" t="s">
        <v>34</v>
      </c>
      <c r="E30" s="13">
        <v>103579410.56666701</v>
      </c>
    </row>
    <row r="31" spans="1:5" x14ac:dyDescent="0.2">
      <c r="A31" s="42" t="s">
        <v>138</v>
      </c>
      <c r="B31" s="13">
        <v>195898.4</v>
      </c>
      <c r="C31" s="12"/>
    </row>
    <row r="32" spans="1:5" x14ac:dyDescent="0.2">
      <c r="A32" s="43" t="s">
        <v>139</v>
      </c>
      <c r="B32" s="13">
        <v>3197053.5333333299</v>
      </c>
      <c r="C32" s="12"/>
      <c r="D32" s="43"/>
      <c r="E32" s="13"/>
    </row>
    <row r="33" spans="1:5" x14ac:dyDescent="0.2">
      <c r="A33" s="42" t="s">
        <v>140</v>
      </c>
      <c r="B33" s="13">
        <v>27716729.699999999</v>
      </c>
      <c r="C33" s="12"/>
      <c r="D33" s="42" t="s">
        <v>50</v>
      </c>
      <c r="E33" s="13"/>
    </row>
    <row r="34" spans="1:5" x14ac:dyDescent="0.2">
      <c r="A34" s="42"/>
      <c r="B34" s="13"/>
      <c r="C34" s="12"/>
      <c r="D34" s="42"/>
      <c r="E34" s="13"/>
    </row>
    <row r="35" spans="1:5" x14ac:dyDescent="0.2">
      <c r="A35" s="42" t="s">
        <v>141</v>
      </c>
      <c r="B35" s="13">
        <v>6373310.7000000002</v>
      </c>
      <c r="C35" s="12"/>
      <c r="D35" s="43" t="s">
        <v>78</v>
      </c>
      <c r="E35" s="13">
        <v>230.933333333333</v>
      </c>
    </row>
    <row r="36" spans="1:5" x14ac:dyDescent="0.2">
      <c r="A36" s="43"/>
      <c r="B36" s="13"/>
      <c r="C36" s="12"/>
      <c r="D36" s="43" t="s">
        <v>79</v>
      </c>
      <c r="E36" s="13">
        <v>188.96666666666701</v>
      </c>
    </row>
    <row r="37" spans="1:5" x14ac:dyDescent="0.2">
      <c r="A37" s="42" t="s">
        <v>51</v>
      </c>
      <c r="B37" s="13"/>
      <c r="C37" s="12"/>
      <c r="D37" s="43"/>
      <c r="E37" s="43"/>
    </row>
    <row r="38" spans="1:5" x14ac:dyDescent="0.2">
      <c r="A38" s="42" t="s">
        <v>142</v>
      </c>
      <c r="B38" s="13">
        <v>190213.86666666699</v>
      </c>
      <c r="C38" s="12"/>
      <c r="D38" s="42" t="s">
        <v>8</v>
      </c>
      <c r="E38" s="43"/>
    </row>
    <row r="39" spans="1:5" x14ac:dyDescent="0.2">
      <c r="A39" s="42" t="s">
        <v>143</v>
      </c>
      <c r="B39" s="13">
        <v>92485</v>
      </c>
      <c r="C39" s="12"/>
      <c r="D39" s="43"/>
      <c r="E39" s="43"/>
    </row>
    <row r="40" spans="1:5" x14ac:dyDescent="0.2">
      <c r="A40" s="43" t="s">
        <v>144</v>
      </c>
      <c r="B40" s="13">
        <v>282698.86666666699</v>
      </c>
      <c r="C40" s="12"/>
      <c r="D40" s="42" t="s">
        <v>52</v>
      </c>
      <c r="E40" s="36">
        <v>33.194666666666699</v>
      </c>
    </row>
    <row r="41" spans="1:5" x14ac:dyDescent="0.2">
      <c r="A41" s="42"/>
      <c r="B41" s="13"/>
      <c r="C41" s="12"/>
      <c r="D41" s="42" t="s">
        <v>53</v>
      </c>
      <c r="E41" s="13">
        <v>532.86363636363603</v>
      </c>
    </row>
    <row r="42" spans="1:5" x14ac:dyDescent="0.2">
      <c r="A42" s="43" t="s">
        <v>145</v>
      </c>
      <c r="B42" s="13">
        <v>1580116.1</v>
      </c>
      <c r="C42" s="12"/>
      <c r="D42" s="42" t="s">
        <v>54</v>
      </c>
      <c r="E42" s="13">
        <v>227.4</v>
      </c>
    </row>
    <row r="43" spans="1:5" x14ac:dyDescent="0.2">
      <c r="A43" s="42" t="s">
        <v>146</v>
      </c>
      <c r="B43" s="13">
        <v>63279.066666666702</v>
      </c>
      <c r="C43" s="12"/>
      <c r="D43" s="42" t="s">
        <v>55</v>
      </c>
      <c r="E43" s="36">
        <v>22.1</v>
      </c>
    </row>
    <row r="44" spans="1:5" x14ac:dyDescent="0.2">
      <c r="A44" s="43" t="s">
        <v>147</v>
      </c>
      <c r="B44" s="13">
        <v>1643395.16666667</v>
      </c>
      <c r="C44" s="12"/>
      <c r="D44" s="12"/>
      <c r="E44" s="43"/>
    </row>
    <row r="45" spans="1:5" x14ac:dyDescent="0.2">
      <c r="A45" s="42"/>
      <c r="B45" s="13"/>
      <c r="C45" s="12"/>
      <c r="D45" s="12" t="s">
        <v>56</v>
      </c>
      <c r="E45" s="42">
        <v>16</v>
      </c>
    </row>
    <row r="46" spans="1:5" x14ac:dyDescent="0.2">
      <c r="A46" s="42" t="s">
        <v>148</v>
      </c>
      <c r="B46" s="13">
        <v>-1360696.3</v>
      </c>
      <c r="C46" s="12"/>
      <c r="D46" s="12" t="s">
        <v>57</v>
      </c>
      <c r="E46" s="42">
        <v>30</v>
      </c>
    </row>
    <row r="47" spans="1:5" x14ac:dyDescent="0.2">
      <c r="A47" s="43"/>
      <c r="B47" s="13"/>
      <c r="C47" s="12"/>
    </row>
    <row r="48" spans="1:5" x14ac:dyDescent="0.2">
      <c r="A48" s="42" t="s">
        <v>149</v>
      </c>
      <c r="B48" s="13">
        <v>5012614.4000000004</v>
      </c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B61" s="12"/>
      <c r="C61" s="12"/>
      <c r="D61" s="12"/>
      <c r="E61" s="12"/>
    </row>
  </sheetData>
  <mergeCells count="5">
    <mergeCell ref="A4:E4"/>
    <mergeCell ref="A5:E5"/>
    <mergeCell ref="A6:E6"/>
    <mergeCell ref="A2:E2"/>
    <mergeCell ref="D1:E1"/>
  </mergeCells>
  <phoneticPr fontId="0" type="noConversion"/>
  <pageMargins left="0.78740157499999996" right="0.78740157499999996" top="0.984251969" bottom="0.984251969" header="0.5" footer="0.5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3"/>
  <sheetViews>
    <sheetView workbookViewId="0"/>
  </sheetViews>
  <sheetFormatPr baseColWidth="10" defaultColWidth="11.42578125" defaultRowHeight="12.75" x14ac:dyDescent="0.2"/>
  <cols>
    <col min="1" max="1" width="25.28515625" style="10" customWidth="1"/>
    <col min="2" max="6" width="11.28515625" style="10" customWidth="1"/>
    <col min="7" max="7" width="11.28515625" style="31" customWidth="1"/>
    <col min="8" max="16384" width="11.42578125" style="10"/>
  </cols>
  <sheetData>
    <row r="1" spans="1:7" ht="15" x14ac:dyDescent="0.25">
      <c r="A1" s="4" t="s">
        <v>154</v>
      </c>
      <c r="F1" s="53" t="s">
        <v>121</v>
      </c>
      <c r="G1" s="53"/>
    </row>
    <row r="2" spans="1:7" ht="34.5" customHeight="1" thickBot="1" x14ac:dyDescent="0.25">
      <c r="A2" s="58" t="s">
        <v>155</v>
      </c>
      <c r="B2" s="58"/>
      <c r="C2" s="58"/>
      <c r="D2" s="58"/>
      <c r="E2" s="58"/>
      <c r="F2" s="58"/>
      <c r="G2" s="58"/>
    </row>
    <row r="3" spans="1:7" ht="13.5" customHeight="1" x14ac:dyDescent="0.2">
      <c r="A3" s="14"/>
      <c r="B3" s="15"/>
      <c r="C3" s="59" t="s">
        <v>74</v>
      </c>
      <c r="D3" s="60"/>
      <c r="E3" s="60"/>
      <c r="F3" s="61"/>
      <c r="G3" s="16"/>
    </row>
    <row r="4" spans="1:7" ht="12.75" customHeight="1" x14ac:dyDescent="0.2">
      <c r="A4" s="65" t="s">
        <v>72</v>
      </c>
      <c r="B4" s="18" t="s">
        <v>73</v>
      </c>
      <c r="C4" s="66" t="s">
        <v>1</v>
      </c>
      <c r="D4" s="20" t="s">
        <v>2</v>
      </c>
      <c r="E4" s="20" t="s">
        <v>3</v>
      </c>
      <c r="F4" s="19" t="s">
        <v>91</v>
      </c>
      <c r="G4" s="64" t="s">
        <v>75</v>
      </c>
    </row>
    <row r="5" spans="1:7" x14ac:dyDescent="0.2">
      <c r="A5" s="65"/>
      <c r="B5" s="18" t="s">
        <v>0</v>
      </c>
      <c r="C5" s="67"/>
      <c r="D5" s="18" t="s">
        <v>111</v>
      </c>
      <c r="E5" s="18" t="s">
        <v>112</v>
      </c>
      <c r="F5" s="22" t="s">
        <v>113</v>
      </c>
      <c r="G5" s="64"/>
    </row>
    <row r="6" spans="1:7" ht="13.5" customHeight="1" x14ac:dyDescent="0.2">
      <c r="A6" s="23" t="s">
        <v>80</v>
      </c>
      <c r="B6" s="41">
        <v>473696.74696000031</v>
      </c>
      <c r="C6" s="41">
        <v>25859.65504000002</v>
      </c>
      <c r="D6" s="41">
        <v>25223.528640000019</v>
      </c>
      <c r="E6" s="41">
        <v>636.12639999999999</v>
      </c>
      <c r="F6" s="41">
        <v>0</v>
      </c>
      <c r="G6" s="45">
        <v>18.317983988080297</v>
      </c>
    </row>
    <row r="7" spans="1:7" ht="13.5" customHeight="1" x14ac:dyDescent="0.2">
      <c r="A7" s="23" t="s">
        <v>102</v>
      </c>
      <c r="B7" s="41">
        <v>140248.484</v>
      </c>
      <c r="C7" s="41">
        <v>23798.132000000001</v>
      </c>
      <c r="D7" s="41">
        <v>23798.132000000001</v>
      </c>
      <c r="E7" s="41">
        <v>0</v>
      </c>
      <c r="F7" s="41">
        <v>0</v>
      </c>
      <c r="G7" s="45">
        <v>5.8932559916887595</v>
      </c>
    </row>
    <row r="8" spans="1:7" ht="13.5" customHeight="1" x14ac:dyDescent="0.2">
      <c r="A8" s="23" t="s">
        <v>82</v>
      </c>
      <c r="B8" s="41">
        <v>120343.96892999999</v>
      </c>
      <c r="C8" s="41">
        <v>14580.991910000001</v>
      </c>
      <c r="D8" s="41">
        <v>13068.907860000001</v>
      </c>
      <c r="E8" s="41">
        <v>1512.0840499999999</v>
      </c>
      <c r="F8" s="41">
        <v>0</v>
      </c>
      <c r="G8" s="45">
        <v>8.2534830053273112</v>
      </c>
    </row>
    <row r="9" spans="1:7" ht="13.5" customHeight="1" x14ac:dyDescent="0.2">
      <c r="A9" s="23" t="s">
        <v>81</v>
      </c>
      <c r="B9" s="41">
        <v>69991.765740000003</v>
      </c>
      <c r="C9" s="41">
        <v>5804.0720400000009</v>
      </c>
      <c r="D9" s="41">
        <v>5711.1254600000011</v>
      </c>
      <c r="E9" s="41">
        <v>92.946579999999983</v>
      </c>
      <c r="F9" s="41">
        <v>0</v>
      </c>
      <c r="G9" s="45">
        <v>12.059079428655741</v>
      </c>
    </row>
    <row r="10" spans="1:7" ht="13.5" customHeight="1" x14ac:dyDescent="0.2">
      <c r="A10" s="23" t="s">
        <v>103</v>
      </c>
      <c r="B10" s="41">
        <v>63430.532689999993</v>
      </c>
      <c r="C10" s="41">
        <v>533.2867399999999</v>
      </c>
      <c r="D10" s="41">
        <v>533.2867399999999</v>
      </c>
      <c r="E10" s="41">
        <v>0</v>
      </c>
      <c r="F10" s="41">
        <v>0</v>
      </c>
      <c r="G10" s="45">
        <v>118.94263992012999</v>
      </c>
    </row>
    <row r="11" spans="1:7" ht="13.5" customHeight="1" x14ac:dyDescent="0.2">
      <c r="A11" s="23" t="s">
        <v>100</v>
      </c>
      <c r="B11" s="41">
        <v>62582.435960000003</v>
      </c>
      <c r="C11" s="41">
        <v>3353.5206999999996</v>
      </c>
      <c r="D11" s="41">
        <v>2266.3587999999995</v>
      </c>
      <c r="E11" s="41">
        <v>1087.1619000000001</v>
      </c>
      <c r="F11" s="41">
        <v>0</v>
      </c>
      <c r="G11" s="45">
        <v>18.661711543930526</v>
      </c>
    </row>
    <row r="12" spans="1:7" ht="13.5" customHeight="1" x14ac:dyDescent="0.2">
      <c r="A12" s="23" t="s">
        <v>85</v>
      </c>
      <c r="B12" s="41">
        <v>23877.609939999998</v>
      </c>
      <c r="C12" s="41">
        <v>2437.163</v>
      </c>
      <c r="D12" s="41">
        <v>2405.085</v>
      </c>
      <c r="E12" s="41">
        <v>32.078000000000003</v>
      </c>
      <c r="F12" s="41">
        <v>0</v>
      </c>
      <c r="G12" s="45">
        <v>9.7972970786114839</v>
      </c>
    </row>
    <row r="13" spans="1:7" ht="13.5" customHeight="1" x14ac:dyDescent="0.2">
      <c r="A13" s="23" t="s">
        <v>176</v>
      </c>
      <c r="B13" s="41">
        <v>20312.840250000001</v>
      </c>
      <c r="C13" s="41">
        <v>1156.175</v>
      </c>
      <c r="D13" s="41">
        <v>1156.175</v>
      </c>
      <c r="E13" s="41">
        <v>0</v>
      </c>
      <c r="F13" s="41">
        <v>0</v>
      </c>
      <c r="G13" s="45">
        <v>17.569001448742622</v>
      </c>
    </row>
    <row r="14" spans="1:7" ht="13.5" customHeight="1" x14ac:dyDescent="0.2">
      <c r="A14" s="23" t="s">
        <v>83</v>
      </c>
      <c r="B14" s="41">
        <v>10277.550999999999</v>
      </c>
      <c r="C14" s="41">
        <v>335.65904999999998</v>
      </c>
      <c r="D14" s="41">
        <v>335.65904999999998</v>
      </c>
      <c r="E14" s="41">
        <v>0</v>
      </c>
      <c r="F14" s="41">
        <v>0</v>
      </c>
      <c r="G14" s="45">
        <v>30.619019508039489</v>
      </c>
    </row>
    <row r="15" spans="1:7" ht="13.5" customHeight="1" x14ac:dyDescent="0.2">
      <c r="A15" s="23" t="s">
        <v>84</v>
      </c>
      <c r="B15" s="41">
        <v>9684.5657499999998</v>
      </c>
      <c r="C15" s="41">
        <v>1655.8085299999996</v>
      </c>
      <c r="D15" s="41">
        <v>1327.5572499999996</v>
      </c>
      <c r="E15" s="41">
        <v>328.25128000000001</v>
      </c>
      <c r="F15" s="41">
        <v>0</v>
      </c>
      <c r="G15" s="45">
        <v>5.8488439783553963</v>
      </c>
    </row>
    <row r="16" spans="1:7" ht="26.25" customHeight="1" x14ac:dyDescent="0.2">
      <c r="A16" s="23" t="s">
        <v>99</v>
      </c>
      <c r="B16" s="41">
        <v>5585.5059099999999</v>
      </c>
      <c r="C16" s="41">
        <v>156.93233999999998</v>
      </c>
      <c r="D16" s="41">
        <v>104.72508999999999</v>
      </c>
      <c r="E16" s="41">
        <v>52.207249999999995</v>
      </c>
      <c r="F16" s="41">
        <v>0</v>
      </c>
      <c r="G16" s="45">
        <v>35.591809247220802</v>
      </c>
    </row>
    <row r="17" spans="1:7" ht="13.5" customHeight="1" thickBot="1" x14ac:dyDescent="0.25">
      <c r="A17" s="25" t="s">
        <v>93</v>
      </c>
      <c r="B17" s="26">
        <v>1000032.0071300004</v>
      </c>
      <c r="C17" s="26">
        <v>79671.39635000001</v>
      </c>
      <c r="D17" s="26">
        <v>75930.540890000033</v>
      </c>
      <c r="E17" s="26">
        <v>3740.8554599999998</v>
      </c>
      <c r="F17" s="26">
        <v>0</v>
      </c>
      <c r="G17" s="27">
        <v>12.551957828589002</v>
      </c>
    </row>
    <row r="18" spans="1:7" ht="22.5" customHeight="1" x14ac:dyDescent="0.2">
      <c r="A18" s="56" t="s">
        <v>114</v>
      </c>
      <c r="B18" s="57"/>
      <c r="C18" s="57"/>
      <c r="D18" s="57"/>
      <c r="E18" s="57"/>
      <c r="F18" s="57"/>
      <c r="G18" s="57"/>
    </row>
    <row r="19" spans="1:7" x14ac:dyDescent="0.2">
      <c r="A19" s="28" t="s">
        <v>115</v>
      </c>
      <c r="B19" s="29"/>
      <c r="C19" s="29"/>
      <c r="D19" s="29"/>
      <c r="E19" s="29"/>
      <c r="F19" s="29"/>
      <c r="G19" s="30"/>
    </row>
    <row r="20" spans="1:7" x14ac:dyDescent="0.2">
      <c r="A20" s="28" t="s">
        <v>116</v>
      </c>
      <c r="B20" s="29"/>
      <c r="C20" s="29"/>
      <c r="D20" s="29"/>
      <c r="E20" s="29"/>
      <c r="F20" s="29"/>
      <c r="G20" s="30"/>
    </row>
    <row r="21" spans="1:7" x14ac:dyDescent="0.2">
      <c r="A21" s="28" t="s">
        <v>117</v>
      </c>
      <c r="B21" s="29"/>
      <c r="C21" s="29"/>
      <c r="D21" s="29"/>
      <c r="E21" s="29"/>
      <c r="F21" s="29"/>
      <c r="G21" s="30"/>
    </row>
    <row r="22" spans="1:7" x14ac:dyDescent="0.2">
      <c r="A22" s="28" t="s">
        <v>118</v>
      </c>
      <c r="B22" s="29"/>
      <c r="C22" s="29"/>
      <c r="D22" s="29"/>
      <c r="E22" s="29"/>
      <c r="F22" s="29"/>
      <c r="G22" s="30"/>
    </row>
    <row r="23" spans="1:7" x14ac:dyDescent="0.2">
      <c r="A23" s="28"/>
    </row>
  </sheetData>
  <mergeCells count="7">
    <mergeCell ref="F1:G1"/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Fartøygrupper</vt:lpstr>
      <vt:lpstr>G10 Fartøygruppe 001</vt:lpstr>
      <vt:lpstr>G10 Fartøygruppe 001 - fangst</vt:lpstr>
      <vt:lpstr>G11 Fartøygruppe 002</vt:lpstr>
      <vt:lpstr>G11 Fartøygruppe 002 - fangst</vt:lpstr>
      <vt:lpstr>G12 Fartøygruppe 003</vt:lpstr>
      <vt:lpstr>G12 Fartøygruppe 003 - fangst</vt:lpstr>
      <vt:lpstr>G13 Fartøygruppe 004</vt:lpstr>
      <vt:lpstr>G13 Fartøygruppe 004 - fangst</vt:lpstr>
      <vt:lpstr>G14 Fartøygruppe 005</vt:lpstr>
      <vt:lpstr>G14 Fartøygruppe 005 - fangst</vt:lpstr>
      <vt:lpstr>G15 Fartøygruppe 006</vt:lpstr>
      <vt:lpstr>G15 Fartøygruppe 006 - fangst</vt:lpstr>
      <vt:lpstr>G16 Fartøygruppe 007</vt:lpstr>
      <vt:lpstr>G16 Fartøygruppe 007 - fangst</vt:lpstr>
      <vt:lpstr>G17 Fartøygruppe 009</vt:lpstr>
      <vt:lpstr>G17 Fartøygruppe 009 - fangst</vt:lpstr>
      <vt:lpstr>G18 Fartøygruppe 010</vt:lpstr>
      <vt:lpstr>G18 Fartøygruppe 010 - fangst</vt:lpstr>
      <vt:lpstr>G19 Fartøygruppe 011</vt:lpstr>
      <vt:lpstr>G19 Fartøygruppe 011 - fangst</vt:lpstr>
      <vt:lpstr>G20 Fartøygruppe 012</vt:lpstr>
      <vt:lpstr>G20 Fartøygruppe 012 - fangst</vt:lpstr>
      <vt:lpstr>G21 Fartøygruppe 013</vt:lpstr>
      <vt:lpstr>G21 Fartøygruppe 013 - fangst</vt:lpstr>
      <vt:lpstr>G22 Fartøygruppe 014</vt:lpstr>
      <vt:lpstr>G22 Fartøygruppe 014 - fangst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2014-11-19T09:37:30Z</dcterms:created>
  <dcterms:modified xsi:type="dcterms:W3CDTF">2022-12-21T13:03:52Z</dcterms:modified>
</cp:coreProperties>
</file>