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-Areal-Miljø-Statistikk\FASS Statistikkseksjonen\1.5 Lønnsomhet fiskeflåten\13 Rapport\G-tabeller-offisiell statistikk\2021\"/>
    </mc:Choice>
  </mc:AlternateContent>
  <xr:revisionPtr revIDLastSave="0" documentId="13_ncr:1_{219E9CC8-2468-49E6-A35A-8268CBA1CF28}" xr6:coauthVersionLast="47" xr6:coauthVersionMax="47" xr10:uidLastSave="{00000000-0000-0000-0000-000000000000}"/>
  <bookViews>
    <workbookView xWindow="28680" yWindow="-120" windowWidth="29040" windowHeight="17640" tabRatio="944" xr2:uid="{00000000-000D-0000-FFFF-FFFF00000000}"/>
  </bookViews>
  <sheets>
    <sheet name="Størrelsesgrupper" sheetId="2" r:id="rId1"/>
    <sheet name=" G23 &lt; 11 m st.l." sheetId="1" r:id="rId2"/>
    <sheet name="G23 &lt; 11 m st.l. - fangst" sheetId="14" r:id="rId3"/>
    <sheet name=" G24 11-27,9 m st.l." sheetId="12" r:id="rId4"/>
    <sheet name="G24 11-27,9 m st.l. - fangst" sheetId="15" r:id="rId5"/>
    <sheet name=" G25 28 m st.l. og over" sheetId="5" r:id="rId6"/>
    <sheet name="G25 28 m st.l. og over - fangst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4" l="1"/>
  <c r="F17" i="15" l="1"/>
</calcChain>
</file>

<file path=xl/sharedStrings.xml><?xml version="1.0" encoding="utf-8"?>
<sst xmlns="http://schemas.openxmlformats.org/spreadsheetml/2006/main" count="286" uniqueCount="111">
  <si>
    <t>RESULTATREGNSKAP</t>
  </si>
  <si>
    <t>BALANSE</t>
  </si>
  <si>
    <t>FARTØYPARAMETRE</t>
  </si>
  <si>
    <t>B.10 Langsiktig gjeld</t>
  </si>
  <si>
    <t>B.11 Kortsiktig gjeld</t>
  </si>
  <si>
    <t>B.12 Sum egenkapital og gjeld</t>
  </si>
  <si>
    <t>Totalt</t>
  </si>
  <si>
    <t>Nord for</t>
  </si>
  <si>
    <t>Nordsjøen/</t>
  </si>
  <si>
    <t>(1 000 kr)</t>
  </si>
  <si>
    <t>Tabell G 23</t>
  </si>
  <si>
    <t>Tabell G 24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</si>
  <si>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</si>
  <si>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</si>
  <si>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</si>
  <si>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</si>
  <si>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</si>
  <si>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</si>
  <si>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</si>
  <si>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</si>
  <si>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</si>
  <si>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B.05 Diverse omløpsmidler</t>
  </si>
  <si>
    <t>B.06 Kontanter, bankinnskudd</t>
  </si>
  <si>
    <t>B.07 Sum omløpsmidler</t>
  </si>
  <si>
    <t>B.08 Sum eiendeler</t>
  </si>
  <si>
    <t>EGENKAPITAL OG GJELD</t>
  </si>
  <si>
    <t>B.09 Egenkapital</t>
  </si>
  <si>
    <t>DRIFTSINTENSITETSMÅL</t>
  </si>
  <si>
    <t>FINANSPOSTER</t>
  </si>
  <si>
    <t>P.01 Lengde i meter st.l.</t>
  </si>
  <si>
    <t>P.02 Størrelse i TE</t>
  </si>
  <si>
    <t>P.03 Størrelse i BRT</t>
  </si>
  <si>
    <t>P.04 Alder på fartøy</t>
  </si>
  <si>
    <t>P.05 Antall fartøy i utvalg</t>
  </si>
  <si>
    <t>P.06 Ant. fartøy i populasjon</t>
  </si>
  <si>
    <t xml:space="preserve">Fartøy under 11 meter største lengde </t>
  </si>
  <si>
    <t xml:space="preserve">Fartøy 11-27,9 meter største lengde </t>
  </si>
  <si>
    <t>Fartøy 28 meter største lengde og over</t>
  </si>
  <si>
    <t>Bedriftsøkonomisk perspektiv</t>
  </si>
  <si>
    <t>Gjennomsnitt per fartøy</t>
  </si>
  <si>
    <t>Fiskeslag</t>
  </si>
  <si>
    <t>Verdi</t>
  </si>
  <si>
    <t>Tonn (rund vekt)</t>
  </si>
  <si>
    <t>Gj.snitt pris</t>
  </si>
  <si>
    <t>D.01 Antall driftsdøgn</t>
  </si>
  <si>
    <t>D.02 Antall døgn i sjøen</t>
  </si>
  <si>
    <t>Torsk</t>
  </si>
  <si>
    <t>Hyse</t>
  </si>
  <si>
    <t>Sei</t>
  </si>
  <si>
    <t>Makrell</t>
  </si>
  <si>
    <t>Andre fiskeslag</t>
  </si>
  <si>
    <t>Blåkveite</t>
  </si>
  <si>
    <t>Kolmule</t>
  </si>
  <si>
    <t>Tabell G 25</t>
  </si>
  <si>
    <t xml:space="preserve"> Størrelsesgrupper</t>
  </si>
  <si>
    <t>Kongekrabbe, han</t>
  </si>
  <si>
    <t>Leppefisk</t>
  </si>
  <si>
    <t>Annen flatfisk, bunnfisk og dypvannsfisk</t>
  </si>
  <si>
    <t>Dypvannsreke</t>
  </si>
  <si>
    <t>Sild, norsk vårgytende</t>
  </si>
  <si>
    <t>Annen torskefisk</t>
  </si>
  <si>
    <t>Sild, annen</t>
  </si>
  <si>
    <t>R.03 Lagsavgift</t>
  </si>
  <si>
    <r>
      <t xml:space="preserve">Andre områder </t>
    </r>
    <r>
      <rPr>
        <vertAlign val="superscript"/>
        <sz val="8"/>
        <color theme="0"/>
        <rFont val="Arial"/>
        <family val="2"/>
      </rPr>
      <t>5)</t>
    </r>
  </si>
  <si>
    <r>
      <t>62</t>
    </r>
    <r>
      <rPr>
        <vertAlign val="superscript"/>
        <sz val="8"/>
        <color theme="0"/>
        <rFont val="Arial"/>
        <family val="2"/>
      </rPr>
      <t>o 3)</t>
    </r>
  </si>
  <si>
    <r>
      <t xml:space="preserve">Skagerrak </t>
    </r>
    <r>
      <rPr>
        <vertAlign val="superscript"/>
        <sz val="8"/>
        <color theme="0"/>
        <rFont val="Arial"/>
        <family val="2"/>
      </rPr>
      <t>4)</t>
    </r>
  </si>
  <si>
    <r>
      <t xml:space="preserve">1) </t>
    </r>
    <r>
      <rPr>
        <sz val="7"/>
        <rFont val="Arial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</si>
  <si>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Arial"/>
        <family val="2"/>
      </rPr>
      <t xml:space="preserve"> Omfatter alle fartøy i populasjonen.</t>
    </r>
  </si>
  <si>
    <r>
      <t>3)</t>
    </r>
    <r>
      <rPr>
        <sz val="7"/>
        <rFont val="Arial"/>
        <family val="2"/>
      </rPr>
      <t xml:space="preserve"> ICES-kodene I, IIa og IIb. (ICES-områder før 2005.) </t>
    </r>
  </si>
  <si>
    <r>
      <t xml:space="preserve">4) </t>
    </r>
    <r>
      <rPr>
        <sz val="7"/>
        <rFont val="Arial"/>
        <family val="2"/>
      </rPr>
      <t>ICES-kodene III, IVa, IVb og IVc. (ICES-områder før 2005.)</t>
    </r>
  </si>
  <si>
    <r>
      <t>5)</t>
    </r>
    <r>
      <rPr>
        <sz val="7"/>
        <rFont val="Arial"/>
        <family val="2"/>
      </rPr>
      <t xml:space="preserve"> Residualpost.</t>
    </r>
  </si>
  <si>
    <r>
      <t>4)</t>
    </r>
    <r>
      <rPr>
        <sz val="7"/>
        <rFont val="Arial"/>
        <family val="2"/>
      </rPr>
      <t xml:space="preserve"> ICES-kodene III, IVa, IVb og IVc. (ICES-områder før 2005.)</t>
    </r>
  </si>
  <si>
    <t>Total alle fiskeslag</t>
  </si>
  <si>
    <t>Offisiell statistikk</t>
  </si>
  <si>
    <t>Driftsresultater 2021</t>
  </si>
  <si>
    <t>R.04 Kontrollavgift</t>
  </si>
  <si>
    <t>R.05 Fiskeriforskningsavgift</t>
  </si>
  <si>
    <t>R.06 Ressursavgift</t>
  </si>
  <si>
    <t>R.08 Kostnader til proviant</t>
  </si>
  <si>
    <t>R.07 Arbeidsgodtgj. mannskap</t>
  </si>
  <si>
    <t>R.09 Sosiale kostnader</t>
  </si>
  <si>
    <t>R.10 Pensjonstrekk</t>
  </si>
  <si>
    <t>R.11 Avskrivninger fartøy</t>
  </si>
  <si>
    <t>R.12 Avskr. fisketillatelser</t>
  </si>
  <si>
    <t>R.13 Drivstoff</t>
  </si>
  <si>
    <t>R.14 Agn, is, salt og emball.</t>
  </si>
  <si>
    <t>R.15 Vedlikehold fartøy</t>
  </si>
  <si>
    <t>R.16 Vedlikeh./nyansk. redskap</t>
  </si>
  <si>
    <t>R.17 Forsikring fartøy</t>
  </si>
  <si>
    <t>R.18 Andre forsikringer</t>
  </si>
  <si>
    <t>R.19 Andre kostnader</t>
  </si>
  <si>
    <t>R.20 Sum driftskostnader</t>
  </si>
  <si>
    <t>R.21 Driftsresultat</t>
  </si>
  <si>
    <t>R.22 Diverse finansinntekter</t>
  </si>
  <si>
    <t>R.23 Agio</t>
  </si>
  <si>
    <t>R.24 Sum finansinntekter</t>
  </si>
  <si>
    <t>R.25 Diverse finanskostnader</t>
  </si>
  <si>
    <t>R.26 Disagio</t>
  </si>
  <si>
    <t>R.27 Sum finanskostnader</t>
  </si>
  <si>
    <t>R.28 Netto finansposter</t>
  </si>
  <si>
    <t>R.29 Ordinært res. før skatt</t>
  </si>
  <si>
    <t>Andre skalldyr, bløtdyr og pigghuder</t>
  </si>
  <si>
    <t>Tabell G 23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</si>
  <si>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&lt; 11 m st.l.  2021.</t>
    </r>
  </si>
  <si>
    <t>Tabell G 24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</si>
  <si>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11-27,9 m st.l.  2021.</t>
    </r>
  </si>
  <si>
    <t>Tabell G 25 forts.</t>
  </si>
  <si>
    <t>Snøkrabbe</t>
  </si>
  <si>
    <t>Lodde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</si>
  <si>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28 m st.l. og over. 2021.</t>
    </r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</si>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</sst>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_ ;\-#,##0\ 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color rgb="FF14406B"/>
      <name val="Arial"/>
      <family val="2"/>
    </font>
    <font>
      <sz val="10"/>
      <color rgb="FF14406B"/>
      <name val="Arial"/>
      <family val="2"/>
    </font>
    <font>
      <b/>
      <sz val="11"/>
      <color rgb="FF14406B"/>
      <name val="Arial"/>
      <family val="2"/>
    </font>
    <font>
      <sz val="11"/>
      <color rgb="FF14406B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14406B"/>
      <name val="Arial"/>
      <family val="2"/>
    </font>
    <font>
      <b/>
      <vertAlign val="superscript"/>
      <sz val="10"/>
      <color rgb="FF14406B"/>
      <name val="Arial"/>
      <family val="2"/>
    </font>
    <font>
      <b/>
      <u/>
      <sz val="10"/>
      <color rgb="FF14406B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vertical="top"/>
    </xf>
    <xf numFmtId="0" fontId="7" fillId="0" borderId="0" xfId="0" applyFont="1"/>
    <xf numFmtId="0" fontId="7" fillId="0" borderId="0" xfId="0" applyNumberFormat="1" applyFont="1" applyFill="1" applyBorder="1" applyAlignment="1">
      <alignment vertical="top"/>
    </xf>
    <xf numFmtId="3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vertical="top"/>
    </xf>
    <xf numFmtId="165" fontId="8" fillId="0" borderId="0" xfId="2" applyNumberFormat="1" applyFont="1" applyAlignment="1">
      <alignment horizontal="right" vertical="top"/>
    </xf>
    <xf numFmtId="1" fontId="7" fillId="0" borderId="0" xfId="0" applyNumberFormat="1" applyFont="1" applyAlignment="1">
      <alignment vertical="top"/>
    </xf>
    <xf numFmtId="3" fontId="8" fillId="0" borderId="0" xfId="0" applyNumberFormat="1" applyFont="1" applyAlignment="1">
      <alignment vertical="top"/>
    </xf>
    <xf numFmtId="0" fontId="12" fillId="2" borderId="4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2" fontId="12" fillId="2" borderId="6" xfId="0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2" fontId="7" fillId="0" borderId="9" xfId="0" applyNumberFormat="1" applyFont="1" applyBorder="1" applyAlignment="1">
      <alignment horizontal="right" vertical="top" wrapText="1"/>
    </xf>
    <xf numFmtId="0" fontId="12" fillId="2" borderId="10" xfId="0" applyFont="1" applyFill="1" applyBorder="1" applyAlignment="1">
      <alignment vertical="top" wrapText="1"/>
    </xf>
    <xf numFmtId="3" fontId="12" fillId="2" borderId="11" xfId="0" applyNumberFormat="1" applyFont="1" applyFill="1" applyBorder="1" applyAlignment="1">
      <alignment horizontal="right" vertical="top" wrapText="1"/>
    </xf>
    <xf numFmtId="2" fontId="12" fillId="2" borderId="12" xfId="0" applyNumberFormat="1" applyFont="1" applyFill="1" applyBorder="1" applyAlignment="1">
      <alignment horizontal="right" vertical="top" wrapText="1"/>
    </xf>
    <xf numFmtId="0" fontId="14" fillId="0" borderId="0" xfId="0" applyFont="1"/>
    <xf numFmtId="0" fontId="15" fillId="0" borderId="0" xfId="0" applyFont="1"/>
    <xf numFmtId="2" fontId="15" fillId="0" borderId="0" xfId="0" applyNumberFormat="1" applyFont="1"/>
    <xf numFmtId="2" fontId="1" fillId="0" borderId="0" xfId="0" applyNumberFormat="1" applyFont="1"/>
    <xf numFmtId="0" fontId="1" fillId="0" borderId="0" xfId="1" applyFont="1"/>
    <xf numFmtId="3" fontId="7" fillId="0" borderId="8" xfId="0" applyNumberFormat="1" applyFont="1" applyBorder="1" applyAlignment="1">
      <alignment vertical="top" wrapText="1"/>
    </xf>
    <xf numFmtId="2" fontId="7" fillId="0" borderId="9" xfId="0" applyNumberFormat="1" applyFont="1" applyBorder="1" applyAlignment="1">
      <alignment vertical="top" wrapText="1"/>
    </xf>
    <xf numFmtId="3" fontId="12" fillId="2" borderId="11" xfId="0" applyNumberFormat="1" applyFont="1" applyFill="1" applyBorder="1" applyAlignment="1">
      <alignment vertical="top" wrapText="1"/>
    </xf>
    <xf numFmtId="2" fontId="12" fillId="2" borderId="12" xfId="0" applyNumberFormat="1" applyFont="1" applyFill="1" applyBorder="1" applyAlignment="1">
      <alignment vertical="top" wrapText="1"/>
    </xf>
    <xf numFmtId="2" fontId="1" fillId="0" borderId="0" xfId="1" applyNumberFormat="1" applyFont="1"/>
    <xf numFmtId="0" fontId="7" fillId="0" borderId="7" xfId="0" applyFont="1" applyFill="1" applyBorder="1" applyAlignment="1">
      <alignment vertical="top" wrapText="1"/>
    </xf>
    <xf numFmtId="3" fontId="7" fillId="0" borderId="8" xfId="0" applyNumberFormat="1" applyFont="1" applyFill="1" applyBorder="1" applyAlignment="1">
      <alignment horizontal="right" vertical="top" wrapText="1"/>
    </xf>
    <xf numFmtId="2" fontId="7" fillId="0" borderId="9" xfId="0" applyNumberFormat="1" applyFont="1" applyFill="1" applyBorder="1" applyAlignment="1">
      <alignment horizontal="right" vertical="top" wrapText="1"/>
    </xf>
    <xf numFmtId="3" fontId="1" fillId="0" borderId="0" xfId="1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12" fillId="2" borderId="15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20" xfId="0" applyNumberFormat="1" applyFont="1" applyFill="1" applyBorder="1" applyAlignment="1">
      <alignment horizontal="center" vertical="top" wrapText="1"/>
    </xf>
  </cellXfs>
  <cellStyles count="3">
    <cellStyle name="K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14406B"/>
      <color rgb="FFCBD7ED"/>
      <color rgb="FFE8EBFC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/>
  </sheetViews>
  <sheetFormatPr baseColWidth="10" defaultColWidth="11.42578125" defaultRowHeight="12.75" x14ac:dyDescent="0.2"/>
  <cols>
    <col min="1" max="1" width="29" style="2" customWidth="1"/>
    <col min="2" max="16384" width="11.42578125" style="2"/>
  </cols>
  <sheetData>
    <row r="1" spans="1:6" x14ac:dyDescent="0.2">
      <c r="E1" s="43" t="s">
        <v>73</v>
      </c>
      <c r="F1" s="43"/>
    </row>
    <row r="2" spans="1:6" x14ac:dyDescent="0.2">
      <c r="A2" s="1"/>
    </row>
    <row r="15" spans="1:6" ht="18" x14ac:dyDescent="0.25">
      <c r="A15" s="41" t="s">
        <v>54</v>
      </c>
      <c r="B15" s="41"/>
      <c r="C15" s="41"/>
      <c r="D15" s="41"/>
      <c r="E15" s="41"/>
      <c r="F15" s="41"/>
    </row>
    <row r="18" spans="1:6" x14ac:dyDescent="0.2">
      <c r="A18" s="42" t="s">
        <v>38</v>
      </c>
      <c r="B18" s="42"/>
      <c r="C18" s="42"/>
      <c r="D18" s="42"/>
      <c r="E18" s="42"/>
      <c r="F18" s="42"/>
    </row>
  </sheetData>
  <mergeCells count="3">
    <mergeCell ref="A15:F15"/>
    <mergeCell ref="A18:F18"/>
    <mergeCell ref="E1:F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4"/>
  <sheetViews>
    <sheetView workbookViewId="0"/>
  </sheetViews>
  <sheetFormatPr baseColWidth="10" defaultColWidth="11.42578125" defaultRowHeight="12.75" x14ac:dyDescent="0.2"/>
  <cols>
    <col min="1" max="1" width="31.5703125" style="2" customWidth="1"/>
    <col min="2" max="2" width="11.42578125" style="7"/>
    <col min="3" max="3" width="7.28515625" style="2" customWidth="1"/>
    <col min="4" max="4" width="31.5703125" style="2" customWidth="1"/>
    <col min="5" max="5" width="11.42578125" style="7"/>
    <col min="6" max="16384" width="11.42578125" style="2"/>
  </cols>
  <sheetData>
    <row r="1" spans="1:5" ht="15" x14ac:dyDescent="0.25">
      <c r="A1" s="3" t="s">
        <v>10</v>
      </c>
      <c r="B1" s="4"/>
      <c r="C1" s="4"/>
      <c r="D1" s="43" t="s">
        <v>73</v>
      </c>
      <c r="E1" s="43"/>
    </row>
    <row r="2" spans="1:5" ht="15" x14ac:dyDescent="0.25">
      <c r="A2" s="44" t="s">
        <v>74</v>
      </c>
      <c r="B2" s="44"/>
      <c r="C2" s="44"/>
      <c r="D2" s="44"/>
      <c r="E2" s="44"/>
    </row>
    <row r="3" spans="1:5" ht="12.75" customHeight="1" x14ac:dyDescent="0.25">
      <c r="A3" s="5"/>
      <c r="B3" s="4"/>
      <c r="C3" s="4"/>
      <c r="D3" s="4"/>
      <c r="E3" s="4"/>
    </row>
    <row r="4" spans="1:5" ht="15" x14ac:dyDescent="0.25">
      <c r="A4" s="44" t="s">
        <v>35</v>
      </c>
      <c r="B4" s="44"/>
      <c r="C4" s="44"/>
      <c r="D4" s="44"/>
      <c r="E4" s="44"/>
    </row>
    <row r="5" spans="1:5" ht="15" x14ac:dyDescent="0.25">
      <c r="A5" s="44" t="s">
        <v>39</v>
      </c>
      <c r="B5" s="44"/>
      <c r="C5" s="44"/>
      <c r="D5" s="44"/>
      <c r="E5" s="44"/>
    </row>
    <row r="6" spans="1:5" ht="12" customHeight="1" x14ac:dyDescent="0.25">
      <c r="A6" s="40"/>
      <c r="B6" s="40"/>
      <c r="C6" s="40"/>
      <c r="D6" s="40"/>
      <c r="E6" s="40"/>
    </row>
    <row r="7" spans="1:5" x14ac:dyDescent="0.2">
      <c r="A7" s="6" t="s">
        <v>0</v>
      </c>
      <c r="C7" s="7"/>
      <c r="D7" s="6" t="s">
        <v>1</v>
      </c>
    </row>
    <row r="8" spans="1:5" x14ac:dyDescent="0.2">
      <c r="A8" s="6"/>
      <c r="C8" s="7"/>
      <c r="D8" s="6"/>
    </row>
    <row r="9" spans="1:5" x14ac:dyDescent="0.2">
      <c r="A9" s="8" t="s">
        <v>12</v>
      </c>
      <c r="B9" s="9"/>
      <c r="C9" s="7"/>
      <c r="D9" s="8" t="s">
        <v>13</v>
      </c>
      <c r="E9" s="9"/>
    </row>
    <row r="10" spans="1:5" x14ac:dyDescent="0.2">
      <c r="A10" s="6" t="s">
        <v>14</v>
      </c>
      <c r="B10" s="9">
        <v>1424488.0678952499</v>
      </c>
      <c r="C10" s="7"/>
      <c r="D10" s="8" t="s">
        <v>15</v>
      </c>
      <c r="E10" s="9">
        <v>661962.72744907904</v>
      </c>
    </row>
    <row r="11" spans="1:5" x14ac:dyDescent="0.2">
      <c r="A11" s="8"/>
      <c r="B11" s="9"/>
      <c r="C11" s="7"/>
      <c r="D11" s="8" t="s">
        <v>16</v>
      </c>
      <c r="E11" s="9">
        <v>1075324.4665373401</v>
      </c>
    </row>
    <row r="12" spans="1:5" x14ac:dyDescent="0.2">
      <c r="A12" s="8" t="s">
        <v>17</v>
      </c>
      <c r="B12" s="9"/>
      <c r="C12" s="7"/>
      <c r="D12" s="8" t="s">
        <v>18</v>
      </c>
      <c r="E12" s="9">
        <v>120142.483026188</v>
      </c>
    </row>
    <row r="13" spans="1:5" x14ac:dyDescent="0.2">
      <c r="A13" s="8" t="s">
        <v>19</v>
      </c>
      <c r="B13" s="9">
        <v>28960.714839961202</v>
      </c>
      <c r="C13" s="7"/>
      <c r="D13" s="6" t="s">
        <v>20</v>
      </c>
      <c r="E13" s="9">
        <v>1857429.67701261</v>
      </c>
    </row>
    <row r="14" spans="1:5" x14ac:dyDescent="0.2">
      <c r="A14" s="8" t="s">
        <v>62</v>
      </c>
      <c r="B14" s="9">
        <v>14088.8234723569</v>
      </c>
      <c r="C14" s="7"/>
      <c r="D14" s="6"/>
      <c r="E14" s="9"/>
    </row>
    <row r="15" spans="1:5" x14ac:dyDescent="0.2">
      <c r="A15" s="8" t="s">
        <v>75</v>
      </c>
      <c r="B15" s="9">
        <v>17.785645004849702</v>
      </c>
      <c r="C15" s="7"/>
      <c r="D15" s="8" t="s">
        <v>21</v>
      </c>
      <c r="E15" s="9">
        <v>172562.87099903001</v>
      </c>
    </row>
    <row r="16" spans="1:5" x14ac:dyDescent="0.2">
      <c r="A16" s="8" t="s">
        <v>76</v>
      </c>
      <c r="B16" s="9">
        <v>18620</v>
      </c>
      <c r="C16" s="7"/>
      <c r="D16" s="8" t="s">
        <v>22</v>
      </c>
      <c r="E16" s="9">
        <v>493113.438409311</v>
      </c>
    </row>
    <row r="17" spans="1:5" x14ac:dyDescent="0.2">
      <c r="A17" s="8" t="s">
        <v>77</v>
      </c>
      <c r="B17" s="9">
        <v>2556.1222114451998</v>
      </c>
      <c r="C17" s="7"/>
      <c r="D17" s="6" t="s">
        <v>23</v>
      </c>
      <c r="E17" s="9">
        <v>665676.30940834095</v>
      </c>
    </row>
    <row r="18" spans="1:5" x14ac:dyDescent="0.2">
      <c r="A18" s="8" t="s">
        <v>79</v>
      </c>
      <c r="B18" s="9">
        <v>657471.11057225999</v>
      </c>
      <c r="C18" s="7"/>
      <c r="D18" s="8"/>
      <c r="E18" s="9"/>
    </row>
    <row r="19" spans="1:5" x14ac:dyDescent="0.2">
      <c r="A19" s="8" t="s">
        <v>78</v>
      </c>
      <c r="B19" s="9">
        <v>10559.855480116399</v>
      </c>
      <c r="C19" s="7"/>
      <c r="D19" s="6" t="s">
        <v>24</v>
      </c>
      <c r="E19" s="9">
        <v>2523105.9864209499</v>
      </c>
    </row>
    <row r="20" spans="1:5" x14ac:dyDescent="0.2">
      <c r="A20" s="8" t="s">
        <v>80</v>
      </c>
      <c r="B20" s="9">
        <v>3963.9010669253198</v>
      </c>
      <c r="C20" s="7"/>
      <c r="D20" s="8"/>
      <c r="E20" s="9"/>
    </row>
    <row r="21" spans="1:5" x14ac:dyDescent="0.2">
      <c r="A21" s="8" t="s">
        <v>81</v>
      </c>
      <c r="B21" s="9">
        <v>4826.8564500484999</v>
      </c>
      <c r="C21" s="7"/>
      <c r="D21" s="6" t="s">
        <v>25</v>
      </c>
      <c r="E21" s="9"/>
    </row>
    <row r="22" spans="1:5" x14ac:dyDescent="0.2">
      <c r="A22" s="8" t="s">
        <v>82</v>
      </c>
      <c r="B22" s="9">
        <v>109022.892337536</v>
      </c>
      <c r="C22" s="7"/>
      <c r="D22" s="8" t="s">
        <v>26</v>
      </c>
      <c r="E22" s="9">
        <v>1053710.9282250199</v>
      </c>
    </row>
    <row r="23" spans="1:5" x14ac:dyDescent="0.2">
      <c r="A23" s="8" t="s">
        <v>83</v>
      </c>
      <c r="B23" s="9">
        <v>14749.9059165858</v>
      </c>
      <c r="C23" s="7"/>
      <c r="D23" s="6"/>
      <c r="E23" s="9"/>
    </row>
    <row r="24" spans="1:5" x14ac:dyDescent="0.2">
      <c r="A24" s="8" t="s">
        <v>84</v>
      </c>
      <c r="B24" s="9">
        <v>50549.829291949602</v>
      </c>
      <c r="C24" s="7"/>
      <c r="D24" s="8" t="s">
        <v>3</v>
      </c>
      <c r="E24" s="9">
        <v>1126298.71483996</v>
      </c>
    </row>
    <row r="25" spans="1:5" x14ac:dyDescent="0.2">
      <c r="A25" s="8" t="s">
        <v>85</v>
      </c>
      <c r="B25" s="9">
        <v>17228.622696411301</v>
      </c>
      <c r="C25" s="7"/>
      <c r="D25" s="6"/>
      <c r="E25" s="9"/>
    </row>
    <row r="26" spans="1:5" x14ac:dyDescent="0.2">
      <c r="A26" s="8" t="s">
        <v>86</v>
      </c>
      <c r="B26" s="9">
        <v>120914.10572259899</v>
      </c>
      <c r="C26" s="7"/>
      <c r="D26" s="8" t="s">
        <v>4</v>
      </c>
      <c r="E26" s="9">
        <v>343096.34335596499</v>
      </c>
    </row>
    <row r="27" spans="1:5" x14ac:dyDescent="0.2">
      <c r="A27" s="8" t="s">
        <v>87</v>
      </c>
      <c r="B27" s="9">
        <v>58184.725509214397</v>
      </c>
      <c r="C27" s="7"/>
      <c r="D27" s="6"/>
      <c r="E27" s="9"/>
    </row>
    <row r="28" spans="1:5" x14ac:dyDescent="0.2">
      <c r="A28" s="8" t="s">
        <v>88</v>
      </c>
      <c r="B28" s="9">
        <v>38293.92628516</v>
      </c>
      <c r="C28" s="7"/>
      <c r="D28" s="6" t="s">
        <v>5</v>
      </c>
      <c r="E28" s="9">
        <v>2523105.9864209499</v>
      </c>
    </row>
    <row r="29" spans="1:5" x14ac:dyDescent="0.2">
      <c r="A29" s="8" t="s">
        <v>89</v>
      </c>
      <c r="B29" s="9">
        <v>3398.9127061105701</v>
      </c>
      <c r="C29" s="7"/>
      <c r="D29" s="6"/>
      <c r="E29" s="9"/>
    </row>
    <row r="30" spans="1:5" x14ac:dyDescent="0.2">
      <c r="A30" s="6" t="s">
        <v>90</v>
      </c>
      <c r="B30" s="9">
        <v>166738.004849661</v>
      </c>
      <c r="C30" s="7"/>
      <c r="E30" s="2"/>
    </row>
    <row r="31" spans="1:5" x14ac:dyDescent="0.2">
      <c r="A31" s="8" t="s">
        <v>91</v>
      </c>
      <c r="B31" s="9">
        <v>1320146.0950533501</v>
      </c>
      <c r="C31" s="7"/>
      <c r="D31" s="8" t="s">
        <v>27</v>
      </c>
      <c r="E31" s="9"/>
    </row>
    <row r="32" spans="1:5" x14ac:dyDescent="0.2">
      <c r="A32" s="8"/>
      <c r="B32" s="9"/>
      <c r="C32" s="7"/>
      <c r="D32" s="8"/>
      <c r="E32" s="9"/>
    </row>
    <row r="33" spans="1:5" x14ac:dyDescent="0.2">
      <c r="A33" s="8" t="s">
        <v>92</v>
      </c>
      <c r="B33" s="9">
        <v>104341.97284190101</v>
      </c>
      <c r="C33" s="7"/>
      <c r="D33" s="6" t="s">
        <v>44</v>
      </c>
      <c r="E33" s="9">
        <v>117.205625606208</v>
      </c>
    </row>
    <row r="34" spans="1:5" x14ac:dyDescent="0.2">
      <c r="A34" s="6"/>
      <c r="B34" s="9"/>
      <c r="C34" s="7"/>
      <c r="D34" s="6" t="s">
        <v>45</v>
      </c>
      <c r="E34" s="9">
        <v>88.978661493695398</v>
      </c>
    </row>
    <row r="35" spans="1:5" x14ac:dyDescent="0.2">
      <c r="A35" s="8" t="s">
        <v>28</v>
      </c>
      <c r="B35" s="9"/>
      <c r="C35" s="7"/>
      <c r="D35" s="6"/>
      <c r="E35" s="10"/>
    </row>
    <row r="36" spans="1:5" x14ac:dyDescent="0.2">
      <c r="A36" s="8" t="s">
        <v>93</v>
      </c>
      <c r="B36" s="9">
        <v>32614.147429679899</v>
      </c>
      <c r="C36" s="7"/>
      <c r="D36" s="8" t="s">
        <v>2</v>
      </c>
      <c r="E36" s="10"/>
    </row>
    <row r="37" spans="1:5" x14ac:dyDescent="0.2">
      <c r="A37" s="8" t="s">
        <v>94</v>
      </c>
      <c r="B37" s="9">
        <v>2.0572259941804099</v>
      </c>
      <c r="C37" s="7"/>
      <c r="D37" s="6"/>
      <c r="E37" s="10"/>
    </row>
    <row r="38" spans="1:5" x14ac:dyDescent="0.2">
      <c r="A38" s="6" t="s">
        <v>95</v>
      </c>
      <c r="B38" s="9">
        <v>32616.204655674101</v>
      </c>
      <c r="C38" s="7"/>
      <c r="D38" s="8" t="s">
        <v>29</v>
      </c>
      <c r="E38" s="11">
        <v>9.1494180407371495</v>
      </c>
    </row>
    <row r="39" spans="1:5" x14ac:dyDescent="0.2">
      <c r="A39" s="8"/>
      <c r="B39" s="9"/>
      <c r="C39" s="7"/>
      <c r="D39" s="8" t="s">
        <v>30</v>
      </c>
      <c r="E39" s="12" t="s">
        <v>110</v>
      </c>
    </row>
    <row r="40" spans="1:5" x14ac:dyDescent="0.2">
      <c r="A40" s="6" t="s">
        <v>96</v>
      </c>
      <c r="B40" s="9">
        <v>41890.0038797284</v>
      </c>
      <c r="C40" s="7"/>
      <c r="D40" s="7" t="s">
        <v>31</v>
      </c>
      <c r="E40" s="13">
        <v>9.6939655172413808</v>
      </c>
    </row>
    <row r="41" spans="1:5" x14ac:dyDescent="0.2">
      <c r="A41" s="8" t="s">
        <v>97</v>
      </c>
      <c r="B41" s="9">
        <v>87.761396702230797</v>
      </c>
      <c r="C41" s="7"/>
      <c r="D41" s="7" t="s">
        <v>32</v>
      </c>
      <c r="E41" s="11">
        <v>22.989320388349501</v>
      </c>
    </row>
    <row r="42" spans="1:5" x14ac:dyDescent="0.2">
      <c r="A42" s="6" t="s">
        <v>98</v>
      </c>
      <c r="B42" s="9">
        <v>41977.765276430597</v>
      </c>
      <c r="C42" s="7"/>
      <c r="D42" s="7"/>
      <c r="E42" s="10"/>
    </row>
    <row r="43" spans="1:5" x14ac:dyDescent="0.2">
      <c r="A43" s="8"/>
      <c r="B43" s="9"/>
      <c r="C43" s="7"/>
      <c r="D43" s="7" t="s">
        <v>33</v>
      </c>
      <c r="E43" s="9">
        <v>58</v>
      </c>
    </row>
    <row r="44" spans="1:5" x14ac:dyDescent="0.2">
      <c r="A44" s="8" t="s">
        <v>99</v>
      </c>
      <c r="B44" s="9">
        <v>-9361.5606207565506</v>
      </c>
      <c r="C44" s="7"/>
      <c r="D44" s="7" t="s">
        <v>34</v>
      </c>
      <c r="E44" s="9">
        <v>1031</v>
      </c>
    </row>
    <row r="45" spans="1:5" x14ac:dyDescent="0.2">
      <c r="A45" s="6"/>
      <c r="B45" s="9"/>
      <c r="C45" s="7"/>
    </row>
    <row r="46" spans="1:5" x14ac:dyDescent="0.2">
      <c r="A46" s="8" t="s">
        <v>100</v>
      </c>
      <c r="B46" s="9">
        <v>94980.412221144506</v>
      </c>
      <c r="C46" s="7"/>
      <c r="D46" s="7"/>
    </row>
    <row r="47" spans="1:5" x14ac:dyDescent="0.2">
      <c r="A47" s="8"/>
      <c r="B47" s="9"/>
      <c r="C47" s="7"/>
      <c r="D47" s="7"/>
    </row>
    <row r="48" spans="1:5" x14ac:dyDescent="0.2">
      <c r="A48" s="7"/>
      <c r="B48" s="14"/>
      <c r="C48" s="7"/>
      <c r="D48" s="7"/>
    </row>
    <row r="49" spans="1:4" x14ac:dyDescent="0.2">
      <c r="A49" s="7"/>
      <c r="B49" s="14"/>
      <c r="C49" s="7"/>
      <c r="D49" s="7"/>
    </row>
    <row r="50" spans="1:4" x14ac:dyDescent="0.2">
      <c r="A50" s="7"/>
      <c r="B50" s="14"/>
      <c r="C50" s="7"/>
      <c r="D50" s="7"/>
    </row>
    <row r="51" spans="1:4" x14ac:dyDescent="0.2">
      <c r="A51" s="7"/>
      <c r="B51" s="14"/>
      <c r="C51" s="7"/>
      <c r="D51" s="7"/>
    </row>
    <row r="52" spans="1:4" x14ac:dyDescent="0.2">
      <c r="A52" s="7"/>
      <c r="C52" s="7"/>
      <c r="D52" s="7"/>
    </row>
    <row r="53" spans="1:4" x14ac:dyDescent="0.2">
      <c r="A53" s="7"/>
      <c r="C53" s="7"/>
      <c r="D53" s="7"/>
    </row>
    <row r="54" spans="1:4" x14ac:dyDescent="0.2">
      <c r="A54" s="7"/>
    </row>
  </sheetData>
  <mergeCells count="4">
    <mergeCell ref="A2:E2"/>
    <mergeCell ref="A4:E4"/>
    <mergeCell ref="A5:E5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3"/>
  <sheetViews>
    <sheetView workbookViewId="0"/>
  </sheetViews>
  <sheetFormatPr baseColWidth="10" defaultColWidth="11.42578125" defaultRowHeight="12.75" x14ac:dyDescent="0.2"/>
  <cols>
    <col min="1" max="1" width="25.28515625" style="2" customWidth="1"/>
    <col min="2" max="6" width="11.28515625" style="2" customWidth="1"/>
    <col min="7" max="7" width="11.28515625" style="29" customWidth="1"/>
    <col min="8" max="16384" width="11.42578125" style="2"/>
  </cols>
  <sheetData>
    <row r="1" spans="1:7" ht="15" x14ac:dyDescent="0.25">
      <c r="A1" s="3" t="s">
        <v>102</v>
      </c>
      <c r="F1" s="43" t="s">
        <v>73</v>
      </c>
      <c r="G1" s="43"/>
    </row>
    <row r="2" spans="1:7" ht="34.5" customHeight="1" thickBot="1" x14ac:dyDescent="0.25">
      <c r="A2" s="47" t="s">
        <v>103</v>
      </c>
      <c r="B2" s="47"/>
      <c r="C2" s="47"/>
      <c r="D2" s="47"/>
      <c r="E2" s="47"/>
      <c r="F2" s="47"/>
      <c r="G2" s="47"/>
    </row>
    <row r="3" spans="1:7" ht="12.95" customHeight="1" x14ac:dyDescent="0.2">
      <c r="A3" s="15"/>
      <c r="B3" s="16"/>
      <c r="C3" s="48" t="s">
        <v>42</v>
      </c>
      <c r="D3" s="49"/>
      <c r="E3" s="49"/>
      <c r="F3" s="50"/>
      <c r="G3" s="17"/>
    </row>
    <row r="4" spans="1:7" ht="12.95" customHeight="1" x14ac:dyDescent="0.2">
      <c r="A4" s="51" t="s">
        <v>40</v>
      </c>
      <c r="B4" s="18" t="s">
        <v>41</v>
      </c>
      <c r="C4" s="52" t="s">
        <v>6</v>
      </c>
      <c r="D4" s="19" t="s">
        <v>7</v>
      </c>
      <c r="E4" s="19" t="s">
        <v>8</v>
      </c>
      <c r="F4" s="52" t="s">
        <v>63</v>
      </c>
      <c r="G4" s="54" t="s">
        <v>43</v>
      </c>
    </row>
    <row r="5" spans="1:7" ht="12.95" customHeight="1" x14ac:dyDescent="0.2">
      <c r="A5" s="51"/>
      <c r="B5" s="18" t="s">
        <v>9</v>
      </c>
      <c r="C5" s="53"/>
      <c r="D5" s="18" t="s">
        <v>64</v>
      </c>
      <c r="E5" s="18" t="s">
        <v>65</v>
      </c>
      <c r="F5" s="53"/>
      <c r="G5" s="54"/>
    </row>
    <row r="6" spans="1:7" ht="12.95" customHeight="1" x14ac:dyDescent="0.2">
      <c r="A6" s="20" t="s">
        <v>46</v>
      </c>
      <c r="B6" s="21">
        <v>496982.26310999971</v>
      </c>
      <c r="C6" s="21">
        <v>30853.040160000084</v>
      </c>
      <c r="D6" s="21">
        <v>30810.629440000084</v>
      </c>
      <c r="E6" s="21">
        <v>42.410719999999991</v>
      </c>
      <c r="F6" s="21">
        <v>0</v>
      </c>
      <c r="G6" s="22">
        <v>16.108048365176074</v>
      </c>
    </row>
    <row r="7" spans="1:7" ht="12.95" customHeight="1" x14ac:dyDescent="0.2">
      <c r="A7" s="20" t="s">
        <v>55</v>
      </c>
      <c r="B7" s="21">
        <v>271154.13399000035</v>
      </c>
      <c r="C7" s="21">
        <v>984.13049999999203</v>
      </c>
      <c r="D7" s="21">
        <v>984.13049999999203</v>
      </c>
      <c r="E7" s="21">
        <v>0</v>
      </c>
      <c r="F7" s="21">
        <v>0</v>
      </c>
      <c r="G7" s="22">
        <v>275.52660342302164</v>
      </c>
    </row>
    <row r="8" spans="1:7" ht="12.95" customHeight="1" x14ac:dyDescent="0.2">
      <c r="A8" s="20" t="s">
        <v>56</v>
      </c>
      <c r="B8" s="21">
        <v>233004.04880000011</v>
      </c>
      <c r="C8" s="21">
        <v>565.9727000000006</v>
      </c>
      <c r="D8" s="21">
        <v>103.04400000000004</v>
      </c>
      <c r="E8" s="21">
        <v>462.92870000000056</v>
      </c>
      <c r="F8" s="21">
        <v>0</v>
      </c>
      <c r="G8" s="22">
        <v>411.68778776785496</v>
      </c>
    </row>
    <row r="9" spans="1:7" ht="12.95" customHeight="1" x14ac:dyDescent="0.2">
      <c r="A9" s="20" t="s">
        <v>50</v>
      </c>
      <c r="B9" s="21">
        <v>97293.862310000681</v>
      </c>
      <c r="C9" s="21">
        <v>10068.943499999992</v>
      </c>
      <c r="D9" s="21">
        <v>9181.8883599999936</v>
      </c>
      <c r="E9" s="21">
        <v>887.05513999999914</v>
      </c>
      <c r="F9" s="21">
        <v>0</v>
      </c>
      <c r="G9" s="22">
        <v>9.6627677283123159</v>
      </c>
    </row>
    <row r="10" spans="1:7" ht="23.25" customHeight="1" x14ac:dyDescent="0.2">
      <c r="A10" s="20" t="s">
        <v>57</v>
      </c>
      <c r="B10" s="21">
        <v>72449.214559999935</v>
      </c>
      <c r="C10" s="21">
        <v>2314.5530700000063</v>
      </c>
      <c r="D10" s="21">
        <v>2212.9757900000059</v>
      </c>
      <c r="E10" s="21">
        <v>101.57728000000044</v>
      </c>
      <c r="F10" s="21">
        <v>0</v>
      </c>
      <c r="G10" s="22">
        <v>31.301600079535049</v>
      </c>
    </row>
    <row r="11" spans="1:7" ht="12.95" customHeight="1" x14ac:dyDescent="0.2">
      <c r="A11" s="20" t="s">
        <v>48</v>
      </c>
      <c r="B11" s="21">
        <v>54106.200609999993</v>
      </c>
      <c r="C11" s="21">
        <v>6739.9643500000366</v>
      </c>
      <c r="D11" s="21">
        <v>6406.3958800000364</v>
      </c>
      <c r="E11" s="21">
        <v>333.56846999999993</v>
      </c>
      <c r="F11" s="21">
        <v>0</v>
      </c>
      <c r="G11" s="22">
        <v>8.0276686641524986</v>
      </c>
    </row>
    <row r="12" spans="1:7" ht="12.95" customHeight="1" x14ac:dyDescent="0.2">
      <c r="A12" s="20" t="s">
        <v>51</v>
      </c>
      <c r="B12" s="21">
        <v>52969.59225999999</v>
      </c>
      <c r="C12" s="21">
        <v>2247.8414599999987</v>
      </c>
      <c r="D12" s="21">
        <v>2247.8414599999987</v>
      </c>
      <c r="E12" s="21">
        <v>0</v>
      </c>
      <c r="F12" s="21">
        <v>0</v>
      </c>
      <c r="G12" s="22">
        <v>23.564647775470782</v>
      </c>
    </row>
    <row r="13" spans="1:7" ht="12.95" customHeight="1" x14ac:dyDescent="0.2">
      <c r="A13" s="20" t="s">
        <v>58</v>
      </c>
      <c r="B13" s="21">
        <v>47253.094249999966</v>
      </c>
      <c r="C13" s="21">
        <v>591.5429999999991</v>
      </c>
      <c r="D13" s="21">
        <v>89.121000000000009</v>
      </c>
      <c r="E13" s="21">
        <v>502.42199999999906</v>
      </c>
      <c r="F13" s="21">
        <v>0</v>
      </c>
      <c r="G13" s="22">
        <v>79.881080918885019</v>
      </c>
    </row>
    <row r="14" spans="1:7" ht="12.95" customHeight="1" x14ac:dyDescent="0.2">
      <c r="A14" s="20" t="s">
        <v>47</v>
      </c>
      <c r="B14" s="21">
        <v>41135.760230000073</v>
      </c>
      <c r="C14" s="21">
        <v>4041.7096199999878</v>
      </c>
      <c r="D14" s="21">
        <v>3994.3309799999879</v>
      </c>
      <c r="E14" s="21">
        <v>47.378639999999947</v>
      </c>
      <c r="F14" s="21">
        <v>0</v>
      </c>
      <c r="G14" s="22">
        <v>10.177811890899745</v>
      </c>
    </row>
    <row r="15" spans="1:7" ht="12.95" customHeight="1" x14ac:dyDescent="0.2">
      <c r="A15" s="20" t="s">
        <v>49</v>
      </c>
      <c r="B15" s="21">
        <v>40853.009020000005</v>
      </c>
      <c r="C15" s="21">
        <v>5091.1054999999997</v>
      </c>
      <c r="D15" s="21">
        <v>2193.2410000000004</v>
      </c>
      <c r="E15" s="21">
        <v>2897.8644999999997</v>
      </c>
      <c r="F15" s="21">
        <v>0</v>
      </c>
      <c r="G15" s="22">
        <v>8.0243886165784613</v>
      </c>
    </row>
    <row r="16" spans="1:7" ht="25.5" customHeight="1" x14ac:dyDescent="0.2">
      <c r="A16" s="20" t="s">
        <v>101</v>
      </c>
      <c r="B16" s="21">
        <v>32660.408440000007</v>
      </c>
      <c r="C16" s="21">
        <v>323.4783900000001</v>
      </c>
      <c r="D16" s="21">
        <v>272.25532000000004</v>
      </c>
      <c r="E16" s="21">
        <v>51.223070000000092</v>
      </c>
      <c r="F16" s="21">
        <v>0</v>
      </c>
      <c r="G16" s="22">
        <v>100.96627610889246</v>
      </c>
    </row>
    <row r="17" spans="1:7" ht="12.95" customHeight="1" thickBot="1" x14ac:dyDescent="0.25">
      <c r="A17" s="23" t="s">
        <v>72</v>
      </c>
      <c r="B17" s="24">
        <v>1439861.587580001</v>
      </c>
      <c r="C17" s="24">
        <v>63822.282250000098</v>
      </c>
      <c r="D17" s="24">
        <v>58495.853730000097</v>
      </c>
      <c r="E17" s="24">
        <v>5326.4285199999986</v>
      </c>
      <c r="F17" s="24">
        <f>SUM(F6:F16)</f>
        <v>0</v>
      </c>
      <c r="G17" s="25">
        <v>22.560484157239603</v>
      </c>
    </row>
    <row r="18" spans="1:7" ht="22.5" customHeight="1" x14ac:dyDescent="0.2">
      <c r="A18" s="45" t="s">
        <v>66</v>
      </c>
      <c r="B18" s="46"/>
      <c r="C18" s="46"/>
      <c r="D18" s="46"/>
      <c r="E18" s="46"/>
      <c r="F18" s="46"/>
      <c r="G18" s="46"/>
    </row>
    <row r="19" spans="1:7" x14ac:dyDescent="0.2">
      <c r="A19" s="26" t="s">
        <v>67</v>
      </c>
      <c r="B19" s="27"/>
      <c r="C19" s="27"/>
      <c r="D19" s="27"/>
      <c r="E19" s="27"/>
      <c r="F19" s="27"/>
      <c r="G19" s="28"/>
    </row>
    <row r="20" spans="1:7" x14ac:dyDescent="0.2">
      <c r="A20" s="26" t="s">
        <v>68</v>
      </c>
      <c r="B20" s="27"/>
      <c r="C20" s="27"/>
      <c r="D20" s="27"/>
      <c r="E20" s="27"/>
      <c r="F20" s="27"/>
      <c r="G20" s="28"/>
    </row>
    <row r="21" spans="1:7" x14ac:dyDescent="0.2">
      <c r="A21" s="26" t="s">
        <v>69</v>
      </c>
      <c r="B21" s="27"/>
      <c r="C21" s="27"/>
      <c r="D21" s="27"/>
      <c r="E21" s="27"/>
      <c r="F21" s="27"/>
      <c r="G21" s="28"/>
    </row>
    <row r="22" spans="1:7" x14ac:dyDescent="0.2">
      <c r="A22" s="26" t="s">
        <v>70</v>
      </c>
      <c r="B22" s="27"/>
      <c r="C22" s="27"/>
      <c r="D22" s="27"/>
      <c r="E22" s="27"/>
      <c r="F22" s="27"/>
      <c r="G22" s="28"/>
    </row>
    <row r="23" spans="1:7" x14ac:dyDescent="0.2">
      <c r="A23" s="26"/>
    </row>
  </sheetData>
  <mergeCells count="8">
    <mergeCell ref="F1:G1"/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1"/>
  <sheetViews>
    <sheetView workbookViewId="0"/>
  </sheetViews>
  <sheetFormatPr baseColWidth="10" defaultColWidth="11.42578125" defaultRowHeight="12.75" x14ac:dyDescent="0.2"/>
  <cols>
    <col min="1" max="1" width="31.5703125" style="2" customWidth="1"/>
    <col min="2" max="2" width="11.42578125" style="7"/>
    <col min="3" max="3" width="7.28515625" style="2" customWidth="1"/>
    <col min="4" max="4" width="31.5703125" style="2" customWidth="1"/>
    <col min="5" max="5" width="11.42578125" style="7"/>
    <col min="6" max="16384" width="11.42578125" style="2"/>
  </cols>
  <sheetData>
    <row r="1" spans="1:5" ht="15" x14ac:dyDescent="0.25">
      <c r="A1" s="3" t="s">
        <v>11</v>
      </c>
      <c r="B1" s="4"/>
      <c r="C1" s="4"/>
      <c r="D1" s="43" t="s">
        <v>73</v>
      </c>
      <c r="E1" s="43"/>
    </row>
    <row r="2" spans="1:5" ht="15" x14ac:dyDescent="0.25">
      <c r="A2" s="44" t="s">
        <v>74</v>
      </c>
      <c r="B2" s="44"/>
      <c r="C2" s="44"/>
      <c r="D2" s="44"/>
      <c r="E2" s="44"/>
    </row>
    <row r="3" spans="1:5" ht="12.75" customHeight="1" x14ac:dyDescent="0.25">
      <c r="A3" s="5"/>
      <c r="B3" s="4"/>
      <c r="C3" s="4"/>
      <c r="D3" s="4"/>
      <c r="E3" s="4"/>
    </row>
    <row r="4" spans="1:5" ht="15" x14ac:dyDescent="0.25">
      <c r="A4" s="44" t="s">
        <v>36</v>
      </c>
      <c r="B4" s="44"/>
      <c r="C4" s="44"/>
      <c r="D4" s="44"/>
      <c r="E4" s="44"/>
    </row>
    <row r="5" spans="1:5" ht="15" x14ac:dyDescent="0.25">
      <c r="A5" s="44" t="s">
        <v>39</v>
      </c>
      <c r="B5" s="44"/>
      <c r="C5" s="44"/>
      <c r="D5" s="44"/>
      <c r="E5" s="44"/>
    </row>
    <row r="6" spans="1:5" ht="12" customHeight="1" x14ac:dyDescent="0.25">
      <c r="A6" s="40"/>
      <c r="B6" s="40"/>
      <c r="C6" s="40"/>
      <c r="D6" s="40"/>
      <c r="E6" s="40"/>
    </row>
    <row r="7" spans="1:5" x14ac:dyDescent="0.2">
      <c r="A7" s="6" t="s">
        <v>0</v>
      </c>
      <c r="C7" s="7"/>
      <c r="D7" s="6" t="s">
        <v>1</v>
      </c>
    </row>
    <row r="8" spans="1:5" x14ac:dyDescent="0.2">
      <c r="A8" s="6"/>
      <c r="C8" s="7"/>
      <c r="D8" s="6"/>
    </row>
    <row r="9" spans="1:5" x14ac:dyDescent="0.2">
      <c r="A9" s="8" t="s">
        <v>12</v>
      </c>
      <c r="B9" s="9"/>
      <c r="C9" s="7"/>
      <c r="D9" s="8" t="s">
        <v>13</v>
      </c>
      <c r="E9" s="9"/>
    </row>
    <row r="10" spans="1:5" x14ac:dyDescent="0.2">
      <c r="A10" s="6" t="s">
        <v>14</v>
      </c>
      <c r="B10" s="9">
        <v>7135982.83943089</v>
      </c>
      <c r="C10" s="7"/>
      <c r="D10" s="8" t="s">
        <v>15</v>
      </c>
      <c r="E10" s="9">
        <v>12883194.323170699</v>
      </c>
    </row>
    <row r="11" spans="1:5" x14ac:dyDescent="0.2">
      <c r="A11" s="8"/>
      <c r="B11" s="9"/>
      <c r="C11" s="7"/>
      <c r="D11" s="8" t="s">
        <v>16</v>
      </c>
      <c r="E11" s="9">
        <v>8353204.7439024402</v>
      </c>
    </row>
    <row r="12" spans="1:5" x14ac:dyDescent="0.2">
      <c r="A12" s="8" t="s">
        <v>17</v>
      </c>
      <c r="B12" s="9"/>
      <c r="C12" s="7"/>
      <c r="D12" s="8" t="s">
        <v>18</v>
      </c>
      <c r="E12" s="9">
        <v>1919742.2581300801</v>
      </c>
    </row>
    <row r="13" spans="1:5" x14ac:dyDescent="0.2">
      <c r="A13" s="8" t="s">
        <v>19</v>
      </c>
      <c r="B13" s="9">
        <v>142060.026422764</v>
      </c>
      <c r="C13" s="7"/>
      <c r="D13" s="6" t="s">
        <v>20</v>
      </c>
      <c r="E13" s="9">
        <v>23156141.3252033</v>
      </c>
    </row>
    <row r="14" spans="1:5" x14ac:dyDescent="0.2">
      <c r="A14" s="8" t="s">
        <v>62</v>
      </c>
      <c r="B14" s="9">
        <v>63561.5670731707</v>
      </c>
      <c r="C14" s="7"/>
      <c r="D14" s="6"/>
      <c r="E14" s="9"/>
    </row>
    <row r="15" spans="1:5" x14ac:dyDescent="0.2">
      <c r="A15" s="8" t="s">
        <v>75</v>
      </c>
      <c r="B15" s="9">
        <v>7550.4227642276401</v>
      </c>
      <c r="C15" s="7"/>
      <c r="D15" s="8" t="s">
        <v>21</v>
      </c>
      <c r="E15" s="9">
        <v>1442746.6239837401</v>
      </c>
    </row>
    <row r="16" spans="1:5" x14ac:dyDescent="0.2">
      <c r="A16" s="8" t="s">
        <v>76</v>
      </c>
      <c r="B16" s="9">
        <v>91214.477642276397</v>
      </c>
      <c r="C16" s="7"/>
      <c r="D16" s="8" t="s">
        <v>22</v>
      </c>
      <c r="E16" s="14">
        <v>3151732.1341463402</v>
      </c>
    </row>
    <row r="17" spans="1:5" x14ac:dyDescent="0.2">
      <c r="A17" s="8" t="s">
        <v>77</v>
      </c>
      <c r="B17" s="9">
        <v>9777.3272357723599</v>
      </c>
      <c r="C17" s="7"/>
      <c r="D17" s="6" t="s">
        <v>23</v>
      </c>
      <c r="E17" s="14">
        <v>4594478.7581300801</v>
      </c>
    </row>
    <row r="18" spans="1:5" x14ac:dyDescent="0.2">
      <c r="A18" s="8" t="s">
        <v>79</v>
      </c>
      <c r="B18" s="9">
        <v>2754909.6117886198</v>
      </c>
      <c r="C18" s="7"/>
      <c r="D18" s="8"/>
      <c r="E18" s="9"/>
    </row>
    <row r="19" spans="1:5" x14ac:dyDescent="0.2">
      <c r="A19" s="8" t="s">
        <v>78</v>
      </c>
      <c r="B19" s="9">
        <v>62280.117886178901</v>
      </c>
      <c r="C19" s="7"/>
      <c r="D19" s="6" t="s">
        <v>24</v>
      </c>
      <c r="E19" s="14">
        <v>27750620.083333299</v>
      </c>
    </row>
    <row r="20" spans="1:5" x14ac:dyDescent="0.2">
      <c r="A20" s="8" t="s">
        <v>80</v>
      </c>
      <c r="B20" s="9">
        <v>22711.424796748001</v>
      </c>
      <c r="C20" s="7"/>
      <c r="D20" s="8"/>
      <c r="E20" s="9"/>
    </row>
    <row r="21" spans="1:5" x14ac:dyDescent="0.2">
      <c r="A21" s="8" t="s">
        <v>81</v>
      </c>
      <c r="B21" s="9">
        <v>23551.603658536598</v>
      </c>
      <c r="C21" s="7"/>
      <c r="D21" s="6" t="s">
        <v>25</v>
      </c>
      <c r="E21" s="9"/>
    </row>
    <row r="22" spans="1:5" x14ac:dyDescent="0.2">
      <c r="A22" s="8" t="s">
        <v>82</v>
      </c>
      <c r="B22" s="9">
        <v>663752.19308943104</v>
      </c>
      <c r="C22" s="7"/>
      <c r="D22" s="8" t="s">
        <v>26</v>
      </c>
      <c r="E22" s="14">
        <v>7769805.6930894302</v>
      </c>
    </row>
    <row r="23" spans="1:5" x14ac:dyDescent="0.2">
      <c r="A23" s="8" t="s">
        <v>83</v>
      </c>
      <c r="B23" s="9">
        <v>505704.67073170701</v>
      </c>
      <c r="C23" s="7"/>
      <c r="D23" s="6"/>
      <c r="E23" s="9"/>
    </row>
    <row r="24" spans="1:5" x14ac:dyDescent="0.2">
      <c r="A24" s="8" t="s">
        <v>84</v>
      </c>
      <c r="B24" s="9">
        <v>419805.18292682897</v>
      </c>
      <c r="C24" s="7"/>
      <c r="D24" s="8" t="s">
        <v>3</v>
      </c>
      <c r="E24" s="9">
        <v>17825193.607723601</v>
      </c>
    </row>
    <row r="25" spans="1:5" x14ac:dyDescent="0.2">
      <c r="A25" s="8" t="s">
        <v>85</v>
      </c>
      <c r="B25" s="9">
        <v>86656.729674796705</v>
      </c>
      <c r="C25" s="7"/>
      <c r="D25" s="6"/>
      <c r="E25" s="9"/>
    </row>
    <row r="26" spans="1:5" x14ac:dyDescent="0.2">
      <c r="A26" s="8" t="s">
        <v>86</v>
      </c>
      <c r="B26" s="9">
        <v>668478.32520325202</v>
      </c>
      <c r="C26" s="7"/>
      <c r="D26" s="8" t="s">
        <v>4</v>
      </c>
      <c r="E26" s="9">
        <v>2155620.78252033</v>
      </c>
    </row>
    <row r="27" spans="1:5" x14ac:dyDescent="0.2">
      <c r="A27" s="8" t="s">
        <v>87</v>
      </c>
      <c r="B27" s="9">
        <v>286627.04878048802</v>
      </c>
      <c r="C27" s="7"/>
      <c r="D27" s="6"/>
      <c r="E27" s="9"/>
    </row>
    <row r="28" spans="1:5" x14ac:dyDescent="0.2">
      <c r="A28" s="8" t="s">
        <v>88</v>
      </c>
      <c r="B28" s="9">
        <v>130773.06504065001</v>
      </c>
      <c r="C28" s="7"/>
      <c r="D28" s="6" t="s">
        <v>5</v>
      </c>
      <c r="E28" s="14">
        <v>27750620.083333299</v>
      </c>
    </row>
    <row r="29" spans="1:5" x14ac:dyDescent="0.2">
      <c r="A29" s="8" t="s">
        <v>89</v>
      </c>
      <c r="B29" s="9">
        <v>46368.916666666701</v>
      </c>
      <c r="C29" s="7"/>
      <c r="E29" s="2"/>
    </row>
    <row r="30" spans="1:5" x14ac:dyDescent="0.2">
      <c r="A30" s="6" t="s">
        <v>90</v>
      </c>
      <c r="B30" s="9">
        <v>667967.036585366</v>
      </c>
      <c r="C30" s="7"/>
      <c r="D30" s="6"/>
      <c r="E30" s="9"/>
    </row>
    <row r="31" spans="1:5" x14ac:dyDescent="0.2">
      <c r="A31" s="8" t="s">
        <v>91</v>
      </c>
      <c r="B31" s="9">
        <v>6653749.7479674798</v>
      </c>
      <c r="C31" s="7"/>
      <c r="D31" s="8" t="s">
        <v>27</v>
      </c>
      <c r="E31" s="9"/>
    </row>
    <row r="32" spans="1:5" x14ac:dyDescent="0.2">
      <c r="A32" s="8"/>
      <c r="B32" s="9"/>
      <c r="C32" s="7"/>
      <c r="D32" s="8"/>
      <c r="E32" s="9"/>
    </row>
    <row r="33" spans="1:5" x14ac:dyDescent="0.2">
      <c r="A33" s="8" t="s">
        <v>92</v>
      </c>
      <c r="B33" s="9">
        <v>482233.09146341501</v>
      </c>
      <c r="C33" s="7"/>
      <c r="D33" s="6" t="s">
        <v>44</v>
      </c>
      <c r="E33" s="9">
        <v>167.15447154471499</v>
      </c>
    </row>
    <row r="34" spans="1:5" x14ac:dyDescent="0.2">
      <c r="A34" s="6"/>
      <c r="B34" s="9"/>
      <c r="C34" s="7"/>
      <c r="D34" s="6" t="s">
        <v>45</v>
      </c>
      <c r="E34" s="9">
        <v>133.93835054566759</v>
      </c>
    </row>
    <row r="35" spans="1:5" x14ac:dyDescent="0.2">
      <c r="A35" s="8" t="s">
        <v>28</v>
      </c>
      <c r="B35" s="9"/>
      <c r="C35" s="7"/>
      <c r="D35" s="6"/>
      <c r="E35" s="10"/>
    </row>
    <row r="36" spans="1:5" x14ac:dyDescent="0.2">
      <c r="A36" s="8" t="s">
        <v>93</v>
      </c>
      <c r="B36" s="14">
        <v>79827.491869918696</v>
      </c>
      <c r="C36" s="7"/>
      <c r="D36" s="8" t="s">
        <v>2</v>
      </c>
      <c r="E36" s="10"/>
    </row>
    <row r="37" spans="1:5" x14ac:dyDescent="0.2">
      <c r="A37" s="8" t="s">
        <v>94</v>
      </c>
      <c r="B37" s="9">
        <v>6419.4552845528497</v>
      </c>
      <c r="C37" s="7"/>
      <c r="D37" s="6"/>
      <c r="E37" s="10"/>
    </row>
    <row r="38" spans="1:5" x14ac:dyDescent="0.2">
      <c r="A38" s="6" t="s">
        <v>95</v>
      </c>
      <c r="B38" s="14">
        <v>86246.947154471505</v>
      </c>
      <c r="C38" s="7"/>
      <c r="D38" s="8" t="s">
        <v>29</v>
      </c>
      <c r="E38" s="11">
        <v>16.424654471544699</v>
      </c>
    </row>
    <row r="39" spans="1:5" x14ac:dyDescent="0.2">
      <c r="A39" s="8"/>
      <c r="B39" s="9"/>
      <c r="C39" s="7"/>
      <c r="D39" s="8" t="s">
        <v>30</v>
      </c>
      <c r="E39" s="9">
        <v>281.84375</v>
      </c>
    </row>
    <row r="40" spans="1:5" x14ac:dyDescent="0.2">
      <c r="A40" s="6" t="s">
        <v>96</v>
      </c>
      <c r="B40" s="9">
        <v>494982.17682926799</v>
      </c>
      <c r="C40" s="7"/>
      <c r="D40" s="7" t="s">
        <v>31</v>
      </c>
      <c r="E40" s="9">
        <v>64.991150442477903</v>
      </c>
    </row>
    <row r="41" spans="1:5" x14ac:dyDescent="0.2">
      <c r="A41" s="8" t="s">
        <v>97</v>
      </c>
      <c r="B41" s="9">
        <v>4484.0772357723599</v>
      </c>
      <c r="C41" s="7"/>
      <c r="D41" s="7" t="s">
        <v>32</v>
      </c>
      <c r="E41" s="11">
        <v>25.4532520325203</v>
      </c>
    </row>
    <row r="42" spans="1:5" x14ac:dyDescent="0.2">
      <c r="A42" s="6" t="s">
        <v>98</v>
      </c>
      <c r="B42" s="9">
        <v>499466.25406504102</v>
      </c>
      <c r="C42" s="7"/>
      <c r="D42" s="7"/>
      <c r="E42" s="13"/>
    </row>
    <row r="43" spans="1:5" x14ac:dyDescent="0.2">
      <c r="A43" s="8"/>
      <c r="B43" s="9"/>
      <c r="C43" s="7"/>
      <c r="D43" s="7" t="s">
        <v>33</v>
      </c>
      <c r="E43" s="13">
        <v>120</v>
      </c>
    </row>
    <row r="44" spans="1:5" x14ac:dyDescent="0.2">
      <c r="A44" s="8" t="s">
        <v>99</v>
      </c>
      <c r="B44" s="14">
        <v>-413219.30691056902</v>
      </c>
      <c r="C44" s="7"/>
      <c r="D44" s="7" t="s">
        <v>34</v>
      </c>
      <c r="E44" s="13">
        <v>492</v>
      </c>
    </row>
    <row r="45" spans="1:5" x14ac:dyDescent="0.2">
      <c r="A45" s="6"/>
      <c r="B45" s="9"/>
      <c r="C45" s="7"/>
      <c r="E45" s="2"/>
    </row>
    <row r="46" spans="1:5" x14ac:dyDescent="0.2">
      <c r="A46" s="8" t="s">
        <v>100</v>
      </c>
      <c r="B46" s="14">
        <v>69013.784552845493</v>
      </c>
      <c r="C46" s="7"/>
      <c r="D46" s="7"/>
    </row>
    <row r="47" spans="1:5" x14ac:dyDescent="0.2">
      <c r="A47" s="8"/>
      <c r="B47" s="9"/>
      <c r="C47" s="7"/>
      <c r="D47" s="7"/>
    </row>
    <row r="48" spans="1:5" x14ac:dyDescent="0.2">
      <c r="A48" s="7"/>
      <c r="B48" s="14"/>
      <c r="C48" s="7"/>
      <c r="D48" s="7"/>
    </row>
    <row r="49" spans="1:4" x14ac:dyDescent="0.2">
      <c r="A49" s="7"/>
      <c r="B49" s="14"/>
      <c r="C49" s="7"/>
      <c r="D49" s="7"/>
    </row>
    <row r="50" spans="1:4" x14ac:dyDescent="0.2">
      <c r="A50" s="7"/>
      <c r="B50" s="14"/>
    </row>
    <row r="51" spans="1:4" x14ac:dyDescent="0.2">
      <c r="B51" s="14"/>
    </row>
  </sheetData>
  <mergeCells count="4">
    <mergeCell ref="A2:E2"/>
    <mergeCell ref="A4:E4"/>
    <mergeCell ref="A5:E5"/>
    <mergeCell ref="D1:E1"/>
  </mergeCells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workbookViewId="0"/>
  </sheetViews>
  <sheetFormatPr baseColWidth="10" defaultColWidth="11.42578125" defaultRowHeight="12.75" x14ac:dyDescent="0.2"/>
  <cols>
    <col min="1" max="1" width="25.28515625" style="30" customWidth="1"/>
    <col min="2" max="6" width="11.28515625" style="30" customWidth="1"/>
    <col min="7" max="7" width="11.28515625" style="35" customWidth="1"/>
    <col min="8" max="16384" width="11.42578125" style="30"/>
  </cols>
  <sheetData>
    <row r="1" spans="1:8" ht="15" x14ac:dyDescent="0.25">
      <c r="A1" s="3" t="s">
        <v>104</v>
      </c>
      <c r="F1" s="43" t="s">
        <v>73</v>
      </c>
      <c r="G1" s="43"/>
    </row>
    <row r="2" spans="1:8" ht="34.5" customHeight="1" thickBot="1" x14ac:dyDescent="0.25">
      <c r="A2" s="47" t="s">
        <v>105</v>
      </c>
      <c r="B2" s="47"/>
      <c r="C2" s="47"/>
      <c r="D2" s="47"/>
      <c r="E2" s="47"/>
      <c r="F2" s="47"/>
      <c r="G2" s="47"/>
    </row>
    <row r="3" spans="1:8" ht="12.95" customHeight="1" x14ac:dyDescent="0.2">
      <c r="A3" s="15"/>
      <c r="B3" s="16"/>
      <c r="C3" s="48" t="s">
        <v>42</v>
      </c>
      <c r="D3" s="49"/>
      <c r="E3" s="49"/>
      <c r="F3" s="50"/>
      <c r="G3" s="17"/>
    </row>
    <row r="4" spans="1:8" ht="12.95" customHeight="1" x14ac:dyDescent="0.2">
      <c r="A4" s="51" t="s">
        <v>40</v>
      </c>
      <c r="B4" s="18" t="s">
        <v>41</v>
      </c>
      <c r="C4" s="52" t="s">
        <v>6</v>
      </c>
      <c r="D4" s="19" t="s">
        <v>7</v>
      </c>
      <c r="E4" s="19" t="s">
        <v>8</v>
      </c>
      <c r="F4" s="52" t="s">
        <v>63</v>
      </c>
      <c r="G4" s="54" t="s">
        <v>43</v>
      </c>
    </row>
    <row r="5" spans="1:8" ht="12.95" customHeight="1" x14ac:dyDescent="0.2">
      <c r="A5" s="51"/>
      <c r="B5" s="18" t="s">
        <v>9</v>
      </c>
      <c r="C5" s="53"/>
      <c r="D5" s="18" t="s">
        <v>64</v>
      </c>
      <c r="E5" s="18" t="s">
        <v>65</v>
      </c>
      <c r="F5" s="53"/>
      <c r="G5" s="54"/>
    </row>
    <row r="6" spans="1:8" ht="12.95" customHeight="1" x14ac:dyDescent="0.2">
      <c r="A6" s="20" t="s">
        <v>46</v>
      </c>
      <c r="B6" s="31">
        <v>1704674.5249899975</v>
      </c>
      <c r="C6" s="31">
        <v>100616.84669999989</v>
      </c>
      <c r="D6" s="31">
        <v>100071.0890999999</v>
      </c>
      <c r="E6" s="31">
        <v>545.75759999999923</v>
      </c>
      <c r="F6" s="31">
        <v>0</v>
      </c>
      <c r="G6" s="32">
        <v>16.942237616257973</v>
      </c>
    </row>
    <row r="7" spans="1:8" ht="12.95" customHeight="1" x14ac:dyDescent="0.2">
      <c r="A7" s="20" t="s">
        <v>59</v>
      </c>
      <c r="B7" s="31">
        <v>338627.13099999994</v>
      </c>
      <c r="C7" s="31">
        <v>56996.399000000005</v>
      </c>
      <c r="D7" s="31">
        <v>56995.794000000002</v>
      </c>
      <c r="E7" s="31">
        <v>0.60499999999999998</v>
      </c>
      <c r="F7" s="31">
        <v>0</v>
      </c>
      <c r="G7" s="32">
        <v>5.9412021977037535</v>
      </c>
      <c r="H7" s="39"/>
    </row>
    <row r="8" spans="1:8" ht="12.95" customHeight="1" x14ac:dyDescent="0.2">
      <c r="A8" s="20" t="s">
        <v>48</v>
      </c>
      <c r="B8" s="31">
        <v>288402.55975999968</v>
      </c>
      <c r="C8" s="31">
        <v>35569.425349999896</v>
      </c>
      <c r="D8" s="31">
        <v>33339.577839999896</v>
      </c>
      <c r="E8" s="31">
        <v>2229.8475099999987</v>
      </c>
      <c r="F8" s="31">
        <v>0</v>
      </c>
      <c r="G8" s="32">
        <v>8.1081590979371825</v>
      </c>
    </row>
    <row r="9" spans="1:8" ht="12.95" customHeight="1" x14ac:dyDescent="0.2">
      <c r="A9" s="20" t="s">
        <v>58</v>
      </c>
      <c r="B9" s="31">
        <v>258997.83951999966</v>
      </c>
      <c r="C9" s="31">
        <v>3058.0763599999946</v>
      </c>
      <c r="D9" s="31">
        <v>757.22515999999928</v>
      </c>
      <c r="E9" s="31">
        <v>2300.8511999999955</v>
      </c>
      <c r="F9" s="31">
        <v>0</v>
      </c>
      <c r="G9" s="32">
        <v>84.693058325070723</v>
      </c>
    </row>
    <row r="10" spans="1:8" ht="12.95" customHeight="1" x14ac:dyDescent="0.2">
      <c r="A10" s="20" t="s">
        <v>47</v>
      </c>
      <c r="B10" s="31">
        <v>188236.56042000005</v>
      </c>
      <c r="C10" s="31">
        <v>20263.460280000061</v>
      </c>
      <c r="D10" s="31">
        <v>20045.457690000061</v>
      </c>
      <c r="E10" s="31">
        <v>218.00259000000005</v>
      </c>
      <c r="F10" s="31">
        <v>0</v>
      </c>
      <c r="G10" s="32">
        <v>9.2894578625245483</v>
      </c>
    </row>
    <row r="11" spans="1:8" ht="12.95" customHeight="1" x14ac:dyDescent="0.2">
      <c r="A11" s="20" t="s">
        <v>60</v>
      </c>
      <c r="B11" s="31">
        <v>134076.53201000008</v>
      </c>
      <c r="C11" s="31">
        <v>10323.344880000026</v>
      </c>
      <c r="D11" s="31">
        <v>8747.0357400000303</v>
      </c>
      <c r="E11" s="31">
        <v>1576.3091399999951</v>
      </c>
      <c r="F11" s="31">
        <v>0</v>
      </c>
      <c r="G11" s="32">
        <v>12.987702490667919</v>
      </c>
    </row>
    <row r="12" spans="1:8" ht="12.95" customHeight="1" x14ac:dyDescent="0.2">
      <c r="A12" s="20" t="s">
        <v>51</v>
      </c>
      <c r="B12" s="31">
        <v>126231.89669999994</v>
      </c>
      <c r="C12" s="31">
        <v>5240.069919999999</v>
      </c>
      <c r="D12" s="31">
        <v>5240.0550699999994</v>
      </c>
      <c r="E12" s="31">
        <v>1.4849999999999999E-2</v>
      </c>
      <c r="F12" s="31">
        <v>0</v>
      </c>
      <c r="G12" s="32">
        <v>24.089735180480179</v>
      </c>
    </row>
    <row r="13" spans="1:8" ht="12.95" customHeight="1" x14ac:dyDescent="0.2">
      <c r="A13" s="20" t="s">
        <v>49</v>
      </c>
      <c r="B13" s="31">
        <v>106280.19954999999</v>
      </c>
      <c r="C13" s="31">
        <v>12671.586399999998</v>
      </c>
      <c r="D13" s="31">
        <v>10517.816299999999</v>
      </c>
      <c r="E13" s="31">
        <v>2153.7700999999997</v>
      </c>
      <c r="F13" s="31">
        <v>0</v>
      </c>
      <c r="G13" s="32">
        <v>8.387284448457061</v>
      </c>
    </row>
    <row r="14" spans="1:8" ht="12.95" customHeight="1" x14ac:dyDescent="0.2">
      <c r="A14" s="20" t="s">
        <v>50</v>
      </c>
      <c r="B14" s="31">
        <v>99584.165450000059</v>
      </c>
      <c r="C14" s="31">
        <v>7720.9717599999849</v>
      </c>
      <c r="D14" s="31">
        <v>3424.9734199999866</v>
      </c>
      <c r="E14" s="31">
        <v>4295.9983399999983</v>
      </c>
      <c r="F14" s="31">
        <v>0</v>
      </c>
      <c r="G14" s="32">
        <v>12.897879767662811</v>
      </c>
    </row>
    <row r="15" spans="1:8" ht="25.5" customHeight="1" x14ac:dyDescent="0.2">
      <c r="A15" s="20" t="s">
        <v>57</v>
      </c>
      <c r="B15" s="31">
        <v>88203.05482000031</v>
      </c>
      <c r="C15" s="31">
        <v>2879.1935200000112</v>
      </c>
      <c r="D15" s="31">
        <v>2373.8770200000108</v>
      </c>
      <c r="E15" s="31">
        <v>505.31650000000042</v>
      </c>
      <c r="F15" s="31">
        <v>0</v>
      </c>
      <c r="G15" s="32">
        <v>30.634639251341504</v>
      </c>
    </row>
    <row r="16" spans="1:8" ht="12.95" customHeight="1" x14ac:dyDescent="0.2">
      <c r="A16" s="20" t="s">
        <v>55</v>
      </c>
      <c r="B16" s="31">
        <v>65339.945209999991</v>
      </c>
      <c r="C16" s="31">
        <v>267.71950000000004</v>
      </c>
      <c r="D16" s="31">
        <v>267.71950000000004</v>
      </c>
      <c r="E16" s="31">
        <v>0</v>
      </c>
      <c r="F16" s="31">
        <v>0</v>
      </c>
      <c r="G16" s="32">
        <v>244.06121037130276</v>
      </c>
    </row>
    <row r="17" spans="1:7" ht="12.95" customHeight="1" thickBot="1" x14ac:dyDescent="0.25">
      <c r="A17" s="23" t="s">
        <v>72</v>
      </c>
      <c r="B17" s="33">
        <v>3398654.4094299977</v>
      </c>
      <c r="C17" s="33">
        <v>255607.09366999991</v>
      </c>
      <c r="D17" s="33">
        <v>241780.6208399999</v>
      </c>
      <c r="E17" s="33">
        <v>13826.472829999988</v>
      </c>
      <c r="F17" s="33">
        <f>SUM(F6:F16)</f>
        <v>0</v>
      </c>
      <c r="G17" s="34">
        <v>13.296400974762516</v>
      </c>
    </row>
    <row r="18" spans="1:7" ht="22.5" customHeight="1" x14ac:dyDescent="0.2">
      <c r="A18" s="45" t="s">
        <v>66</v>
      </c>
      <c r="B18" s="46"/>
      <c r="C18" s="46"/>
      <c r="D18" s="46"/>
      <c r="E18" s="46"/>
      <c r="F18" s="46"/>
      <c r="G18" s="46"/>
    </row>
    <row r="19" spans="1:7" x14ac:dyDescent="0.2">
      <c r="A19" s="26" t="s">
        <v>67</v>
      </c>
      <c r="B19" s="27"/>
      <c r="C19" s="27"/>
      <c r="D19" s="27"/>
      <c r="E19" s="27"/>
      <c r="F19" s="27"/>
      <c r="G19" s="28"/>
    </row>
    <row r="20" spans="1:7" x14ac:dyDescent="0.2">
      <c r="A20" s="26" t="s">
        <v>68</v>
      </c>
      <c r="B20" s="27"/>
      <c r="C20" s="27"/>
      <c r="D20" s="27"/>
      <c r="E20" s="27"/>
      <c r="F20" s="27"/>
      <c r="G20" s="28"/>
    </row>
    <row r="21" spans="1:7" x14ac:dyDescent="0.2">
      <c r="A21" s="26" t="s">
        <v>69</v>
      </c>
      <c r="B21" s="27"/>
      <c r="C21" s="27"/>
      <c r="D21" s="27"/>
      <c r="E21" s="27"/>
      <c r="F21" s="27"/>
      <c r="G21" s="28"/>
    </row>
    <row r="22" spans="1:7" x14ac:dyDescent="0.2">
      <c r="A22" s="26" t="s">
        <v>70</v>
      </c>
      <c r="B22" s="27"/>
      <c r="C22" s="27"/>
      <c r="D22" s="27"/>
      <c r="E22" s="27"/>
      <c r="F22" s="27"/>
      <c r="G22" s="28"/>
    </row>
  </sheetData>
  <mergeCells count="8">
    <mergeCell ref="F1:G1"/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1"/>
  <sheetViews>
    <sheetView workbookViewId="0"/>
  </sheetViews>
  <sheetFormatPr baseColWidth="10" defaultColWidth="11.42578125" defaultRowHeight="12.75" x14ac:dyDescent="0.2"/>
  <cols>
    <col min="1" max="1" width="31.5703125" style="2" customWidth="1"/>
    <col min="2" max="2" width="11.42578125" style="7"/>
    <col min="3" max="3" width="7.28515625" style="2" customWidth="1"/>
    <col min="4" max="4" width="31.5703125" style="2" customWidth="1"/>
    <col min="5" max="5" width="11.7109375" style="7" bestFit="1" customWidth="1"/>
    <col min="6" max="16384" width="11.42578125" style="2"/>
  </cols>
  <sheetData>
    <row r="1" spans="1:5" ht="15" x14ac:dyDescent="0.25">
      <c r="A1" s="3" t="s">
        <v>53</v>
      </c>
      <c r="B1" s="4"/>
      <c r="C1" s="4"/>
      <c r="D1" s="43" t="s">
        <v>73</v>
      </c>
      <c r="E1" s="43"/>
    </row>
    <row r="2" spans="1:5" ht="15" x14ac:dyDescent="0.25">
      <c r="A2" s="44" t="s">
        <v>74</v>
      </c>
      <c r="B2" s="44"/>
      <c r="C2" s="44"/>
      <c r="D2" s="44"/>
      <c r="E2" s="44"/>
    </row>
    <row r="3" spans="1:5" ht="12.75" customHeight="1" x14ac:dyDescent="0.25">
      <c r="A3" s="5"/>
      <c r="B3" s="4"/>
      <c r="C3" s="4"/>
      <c r="D3" s="4"/>
      <c r="E3" s="4"/>
    </row>
    <row r="4" spans="1:5" ht="15" x14ac:dyDescent="0.25">
      <c r="A4" s="44" t="s">
        <v>37</v>
      </c>
      <c r="B4" s="44"/>
      <c r="C4" s="44"/>
      <c r="D4" s="44"/>
      <c r="E4" s="44"/>
    </row>
    <row r="5" spans="1:5" ht="15" x14ac:dyDescent="0.25">
      <c r="A5" s="44" t="s">
        <v>39</v>
      </c>
      <c r="B5" s="44"/>
      <c r="C5" s="44"/>
      <c r="D5" s="44"/>
      <c r="E5" s="44"/>
    </row>
    <row r="6" spans="1:5" ht="12" customHeight="1" x14ac:dyDescent="0.25">
      <c r="A6" s="40"/>
      <c r="B6" s="40"/>
      <c r="C6" s="40"/>
      <c r="D6" s="40"/>
      <c r="E6" s="40"/>
    </row>
    <row r="7" spans="1:5" x14ac:dyDescent="0.2">
      <c r="A7" s="6" t="s">
        <v>0</v>
      </c>
      <c r="C7" s="7"/>
      <c r="D7" s="6" t="s">
        <v>1</v>
      </c>
    </row>
    <row r="8" spans="1:5" x14ac:dyDescent="0.2">
      <c r="A8" s="6"/>
      <c r="C8" s="7"/>
      <c r="D8" s="6"/>
    </row>
    <row r="9" spans="1:5" x14ac:dyDescent="0.2">
      <c r="A9" s="8" t="s">
        <v>12</v>
      </c>
      <c r="B9" s="9"/>
      <c r="C9" s="7"/>
      <c r="D9" s="8" t="s">
        <v>13</v>
      </c>
      <c r="E9" s="9"/>
    </row>
    <row r="10" spans="1:5" x14ac:dyDescent="0.2">
      <c r="A10" s="6" t="s">
        <v>14</v>
      </c>
      <c r="B10" s="9">
        <v>72641696.696202502</v>
      </c>
      <c r="C10" s="7"/>
      <c r="D10" s="8" t="s">
        <v>15</v>
      </c>
      <c r="E10" s="9">
        <v>106442483.075949</v>
      </c>
    </row>
    <row r="11" spans="1:5" x14ac:dyDescent="0.2">
      <c r="A11" s="8"/>
      <c r="B11" s="9"/>
      <c r="C11" s="7"/>
      <c r="D11" s="8" t="s">
        <v>16</v>
      </c>
      <c r="E11" s="9">
        <v>87213655.510548502</v>
      </c>
    </row>
    <row r="12" spans="1:5" x14ac:dyDescent="0.2">
      <c r="A12" s="8" t="s">
        <v>17</v>
      </c>
      <c r="B12" s="9"/>
      <c r="C12" s="7"/>
      <c r="D12" s="8" t="s">
        <v>18</v>
      </c>
      <c r="E12" s="9">
        <v>22272017.320675101</v>
      </c>
    </row>
    <row r="13" spans="1:5" x14ac:dyDescent="0.2">
      <c r="A13" s="8" t="s">
        <v>19</v>
      </c>
      <c r="B13" s="9">
        <v>1439004.4135021099</v>
      </c>
      <c r="C13" s="7"/>
      <c r="D13" s="6" t="s">
        <v>20</v>
      </c>
      <c r="E13" s="9">
        <v>215928155.90717301</v>
      </c>
    </row>
    <row r="14" spans="1:5" x14ac:dyDescent="0.2">
      <c r="A14" s="8" t="s">
        <v>62</v>
      </c>
      <c r="B14" s="9">
        <v>461621.26582278498</v>
      </c>
      <c r="C14" s="7"/>
      <c r="D14" s="6"/>
      <c r="E14" s="9"/>
    </row>
    <row r="15" spans="1:5" x14ac:dyDescent="0.2">
      <c r="A15" s="8" t="s">
        <v>75</v>
      </c>
      <c r="B15" s="9">
        <v>150157.75105485201</v>
      </c>
      <c r="C15" s="7"/>
      <c r="D15" s="8" t="s">
        <v>21</v>
      </c>
      <c r="E15" s="9">
        <v>26475185.7383966</v>
      </c>
    </row>
    <row r="16" spans="1:5" x14ac:dyDescent="0.2">
      <c r="A16" s="8" t="s">
        <v>76</v>
      </c>
      <c r="B16" s="9">
        <v>929099.98312236299</v>
      </c>
      <c r="C16" s="7"/>
      <c r="D16" s="8" t="s">
        <v>22</v>
      </c>
      <c r="E16" s="14">
        <v>26445428.649789002</v>
      </c>
    </row>
    <row r="17" spans="1:5" x14ac:dyDescent="0.2">
      <c r="A17" s="8" t="s">
        <v>77</v>
      </c>
      <c r="B17" s="9">
        <v>145268.135021097</v>
      </c>
      <c r="C17" s="7"/>
      <c r="D17" s="6" t="s">
        <v>23</v>
      </c>
      <c r="E17" s="14">
        <v>52920614.388185702</v>
      </c>
    </row>
    <row r="18" spans="1:5" x14ac:dyDescent="0.2">
      <c r="A18" s="8" t="s">
        <v>79</v>
      </c>
      <c r="B18" s="9">
        <v>20922068.434599198</v>
      </c>
      <c r="C18" s="7"/>
      <c r="D18" s="8"/>
      <c r="E18" s="9"/>
    </row>
    <row r="19" spans="1:5" x14ac:dyDescent="0.2">
      <c r="A19" s="8" t="s">
        <v>78</v>
      </c>
      <c r="B19" s="9">
        <v>575092.63713080203</v>
      </c>
      <c r="C19" s="7"/>
      <c r="D19" s="6" t="s">
        <v>24</v>
      </c>
      <c r="E19" s="14">
        <v>268848770.29535902</v>
      </c>
    </row>
    <row r="20" spans="1:5" x14ac:dyDescent="0.2">
      <c r="A20" s="8" t="s">
        <v>80</v>
      </c>
      <c r="B20" s="9">
        <v>432911.19409282698</v>
      </c>
      <c r="C20" s="7"/>
      <c r="D20" s="8"/>
      <c r="E20" s="9"/>
    </row>
    <row r="21" spans="1:5" x14ac:dyDescent="0.2">
      <c r="A21" s="8" t="s">
        <v>81</v>
      </c>
      <c r="B21" s="9">
        <v>239139.77637130799</v>
      </c>
      <c r="C21" s="7"/>
      <c r="D21" s="6" t="s">
        <v>25</v>
      </c>
      <c r="E21" s="9"/>
    </row>
    <row r="22" spans="1:5" x14ac:dyDescent="0.2">
      <c r="A22" s="8" t="s">
        <v>82</v>
      </c>
      <c r="B22" s="9">
        <v>5552719.0337552698</v>
      </c>
      <c r="C22" s="7"/>
      <c r="D22" s="8" t="s">
        <v>26</v>
      </c>
      <c r="E22" s="14">
        <v>79308823.510548502</v>
      </c>
    </row>
    <row r="23" spans="1:5" x14ac:dyDescent="0.2">
      <c r="A23" s="8" t="s">
        <v>83</v>
      </c>
      <c r="B23" s="9">
        <v>4659012.6540084397</v>
      </c>
      <c r="C23" s="7"/>
      <c r="D23" s="6"/>
      <c r="E23" s="9"/>
    </row>
    <row r="24" spans="1:5" x14ac:dyDescent="0.2">
      <c r="A24" s="8" t="s">
        <v>84</v>
      </c>
      <c r="B24" s="9">
        <v>7416328.7299578097</v>
      </c>
      <c r="C24" s="7"/>
      <c r="D24" s="8" t="s">
        <v>3</v>
      </c>
      <c r="E24" s="9">
        <v>159791950.49789</v>
      </c>
    </row>
    <row r="25" spans="1:5" x14ac:dyDescent="0.2">
      <c r="A25" s="8" t="s">
        <v>85</v>
      </c>
      <c r="B25" s="9">
        <v>1033911.82278481</v>
      </c>
      <c r="C25" s="7"/>
      <c r="D25" s="6"/>
      <c r="E25" s="9"/>
    </row>
    <row r="26" spans="1:5" x14ac:dyDescent="0.2">
      <c r="A26" s="8" t="s">
        <v>86</v>
      </c>
      <c r="B26" s="9">
        <v>4672062.4556962</v>
      </c>
      <c r="C26" s="7"/>
      <c r="D26" s="8" t="s">
        <v>4</v>
      </c>
      <c r="E26" s="9">
        <v>29747996.286919799</v>
      </c>
    </row>
    <row r="27" spans="1:5" x14ac:dyDescent="0.2">
      <c r="A27" s="8" t="s">
        <v>87</v>
      </c>
      <c r="B27" s="9">
        <v>2158536.5021096999</v>
      </c>
      <c r="C27" s="7"/>
      <c r="D27" s="6"/>
      <c r="E27" s="9"/>
    </row>
    <row r="28" spans="1:5" x14ac:dyDescent="0.2">
      <c r="A28" s="8" t="s">
        <v>88</v>
      </c>
      <c r="B28" s="9">
        <v>614200.00421940896</v>
      </c>
      <c r="C28" s="7"/>
      <c r="D28" s="6" t="s">
        <v>5</v>
      </c>
      <c r="E28" s="14">
        <v>268848770.29535902</v>
      </c>
    </row>
    <row r="29" spans="1:5" x14ac:dyDescent="0.2">
      <c r="A29" s="8" t="s">
        <v>89</v>
      </c>
      <c r="B29" s="9">
        <v>369239.729957806</v>
      </c>
      <c r="C29" s="7"/>
      <c r="E29" s="2"/>
    </row>
    <row r="30" spans="1:5" x14ac:dyDescent="0.2">
      <c r="A30" s="6" t="s">
        <v>90</v>
      </c>
      <c r="B30" s="9">
        <v>5864200.0675105499</v>
      </c>
      <c r="C30" s="7"/>
      <c r="D30" s="6"/>
      <c r="E30" s="9"/>
    </row>
    <row r="31" spans="1:5" x14ac:dyDescent="0.2">
      <c r="A31" s="8" t="s">
        <v>91</v>
      </c>
      <c r="B31" s="9">
        <v>57634574.590717301</v>
      </c>
      <c r="C31" s="7"/>
      <c r="D31" s="8" t="s">
        <v>27</v>
      </c>
      <c r="E31" s="9"/>
    </row>
    <row r="32" spans="1:5" x14ac:dyDescent="0.2">
      <c r="A32" s="8"/>
      <c r="B32" s="9"/>
      <c r="C32" s="7"/>
      <c r="D32" s="8"/>
      <c r="E32" s="9"/>
    </row>
    <row r="33" spans="1:5" x14ac:dyDescent="0.2">
      <c r="A33" s="8" t="s">
        <v>92</v>
      </c>
      <c r="B33" s="9">
        <v>15007122.105485201</v>
      </c>
      <c r="C33" s="7"/>
      <c r="D33" s="6" t="s">
        <v>44</v>
      </c>
      <c r="E33" s="9">
        <v>238.06751054852299</v>
      </c>
    </row>
    <row r="34" spans="1:5" x14ac:dyDescent="0.2">
      <c r="A34" s="6"/>
      <c r="B34" s="9"/>
      <c r="C34" s="7"/>
      <c r="D34" s="6" t="s">
        <v>45</v>
      </c>
      <c r="E34" s="9">
        <v>204.24696848747482</v>
      </c>
    </row>
    <row r="35" spans="1:5" x14ac:dyDescent="0.2">
      <c r="A35" s="8" t="s">
        <v>28</v>
      </c>
      <c r="B35" s="9"/>
      <c r="C35" s="7"/>
      <c r="D35" s="6"/>
      <c r="E35" s="10"/>
    </row>
    <row r="36" spans="1:5" x14ac:dyDescent="0.2">
      <c r="A36" s="8" t="s">
        <v>93</v>
      </c>
      <c r="B36" s="14">
        <v>1737377.11814346</v>
      </c>
      <c r="C36" s="7"/>
      <c r="D36" s="8" t="s">
        <v>2</v>
      </c>
      <c r="E36" s="10"/>
    </row>
    <row r="37" spans="1:5" x14ac:dyDescent="0.2">
      <c r="A37" s="8" t="s">
        <v>94</v>
      </c>
      <c r="B37" s="9">
        <v>101005.843881857</v>
      </c>
      <c r="C37" s="7"/>
      <c r="D37" s="6"/>
      <c r="E37" s="10"/>
    </row>
    <row r="38" spans="1:5" x14ac:dyDescent="0.2">
      <c r="A38" s="6" t="s">
        <v>95</v>
      </c>
      <c r="B38" s="14">
        <v>1838382.9620253199</v>
      </c>
      <c r="C38" s="7"/>
      <c r="D38" s="8" t="s">
        <v>29</v>
      </c>
      <c r="E38" s="11">
        <v>53.8924050632911</v>
      </c>
    </row>
    <row r="39" spans="1:5" x14ac:dyDescent="0.2">
      <c r="A39" s="8"/>
      <c r="B39" s="9"/>
      <c r="C39" s="7"/>
      <c r="D39" s="8" t="s">
        <v>30</v>
      </c>
      <c r="E39" s="9">
        <v>1506.7347826087</v>
      </c>
    </row>
    <row r="40" spans="1:5" x14ac:dyDescent="0.2">
      <c r="A40" s="6" t="s">
        <v>96</v>
      </c>
      <c r="B40" s="9">
        <v>4163063.5864978898</v>
      </c>
      <c r="C40" s="7"/>
      <c r="D40" s="7" t="s">
        <v>31</v>
      </c>
      <c r="E40" s="9">
        <v>454.04545454545502</v>
      </c>
    </row>
    <row r="41" spans="1:5" x14ac:dyDescent="0.2">
      <c r="A41" s="8" t="s">
        <v>97</v>
      </c>
      <c r="B41" s="9">
        <v>53547.700421940899</v>
      </c>
      <c r="C41" s="7"/>
      <c r="D41" s="7" t="s">
        <v>32</v>
      </c>
      <c r="E41" s="11">
        <v>18.2911392405063</v>
      </c>
    </row>
    <row r="42" spans="1:5" x14ac:dyDescent="0.2">
      <c r="A42" s="6" t="s">
        <v>98</v>
      </c>
      <c r="B42" s="9">
        <v>4216611.2869198304</v>
      </c>
      <c r="C42" s="7"/>
      <c r="D42" s="7"/>
      <c r="E42" s="13"/>
    </row>
    <row r="43" spans="1:5" x14ac:dyDescent="0.2">
      <c r="A43" s="8"/>
      <c r="B43" s="9"/>
      <c r="C43" s="7"/>
      <c r="D43" s="7" t="s">
        <v>33</v>
      </c>
      <c r="E43" s="13">
        <v>145</v>
      </c>
    </row>
    <row r="44" spans="1:5" x14ac:dyDescent="0.2">
      <c r="A44" s="8" t="s">
        <v>99</v>
      </c>
      <c r="B44" s="14">
        <v>-2378228.3248945102</v>
      </c>
      <c r="C44" s="7"/>
      <c r="D44" s="7" t="s">
        <v>34</v>
      </c>
      <c r="E44" s="13">
        <v>237</v>
      </c>
    </row>
    <row r="45" spans="1:5" x14ac:dyDescent="0.2">
      <c r="A45" s="6"/>
      <c r="B45" s="9"/>
      <c r="C45" s="7"/>
      <c r="E45" s="2"/>
    </row>
    <row r="46" spans="1:5" x14ac:dyDescent="0.2">
      <c r="A46" s="8" t="s">
        <v>100</v>
      </c>
      <c r="B46" s="14">
        <v>12628893.7805907</v>
      </c>
      <c r="C46" s="7"/>
      <c r="D46" s="7"/>
    </row>
    <row r="47" spans="1:5" x14ac:dyDescent="0.2">
      <c r="A47" s="8"/>
      <c r="B47" s="9"/>
      <c r="C47" s="7"/>
      <c r="D47" s="7"/>
    </row>
    <row r="48" spans="1:5" x14ac:dyDescent="0.2">
      <c r="A48" s="7"/>
      <c r="B48" s="14"/>
      <c r="C48" s="7"/>
      <c r="D48" s="7"/>
    </row>
    <row r="49" spans="1:4" x14ac:dyDescent="0.2">
      <c r="A49" s="7"/>
      <c r="B49" s="14"/>
      <c r="C49" s="7"/>
      <c r="D49" s="7"/>
    </row>
    <row r="50" spans="1:4" x14ac:dyDescent="0.2">
      <c r="A50" s="7"/>
      <c r="B50" s="14"/>
    </row>
    <row r="51" spans="1:4" x14ac:dyDescent="0.2">
      <c r="B51" s="14"/>
    </row>
  </sheetData>
  <mergeCells count="4">
    <mergeCell ref="A2:E2"/>
    <mergeCell ref="A4:E4"/>
    <mergeCell ref="A5:E5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"/>
  <sheetViews>
    <sheetView workbookViewId="0"/>
  </sheetViews>
  <sheetFormatPr baseColWidth="10" defaultColWidth="11.42578125" defaultRowHeight="12.75" x14ac:dyDescent="0.2"/>
  <cols>
    <col min="1" max="1" width="25.28515625" style="2" customWidth="1"/>
    <col min="2" max="6" width="11.28515625" style="2" customWidth="1"/>
    <col min="7" max="7" width="11.28515625" style="29" customWidth="1"/>
    <col min="8" max="16384" width="11.42578125" style="2"/>
  </cols>
  <sheetData>
    <row r="1" spans="1:7" ht="15" x14ac:dyDescent="0.25">
      <c r="A1" s="3" t="s">
        <v>106</v>
      </c>
      <c r="F1" s="43" t="s">
        <v>73</v>
      </c>
      <c r="G1" s="43"/>
    </row>
    <row r="2" spans="1:7" ht="37.5" customHeight="1" thickBot="1" x14ac:dyDescent="0.25">
      <c r="A2" s="47" t="s">
        <v>109</v>
      </c>
      <c r="B2" s="47"/>
      <c r="C2" s="47"/>
      <c r="D2" s="47"/>
      <c r="E2" s="47"/>
      <c r="F2" s="47"/>
      <c r="G2" s="47"/>
    </row>
    <row r="3" spans="1:7" ht="12.95" customHeight="1" x14ac:dyDescent="0.2">
      <c r="A3" s="15"/>
      <c r="B3" s="16"/>
      <c r="C3" s="48" t="s">
        <v>42</v>
      </c>
      <c r="D3" s="49"/>
      <c r="E3" s="49"/>
      <c r="F3" s="50"/>
      <c r="G3" s="17"/>
    </row>
    <row r="4" spans="1:7" ht="12.95" customHeight="1" x14ac:dyDescent="0.2">
      <c r="A4" s="51" t="s">
        <v>40</v>
      </c>
      <c r="B4" s="18" t="s">
        <v>41</v>
      </c>
      <c r="C4" s="52" t="s">
        <v>6</v>
      </c>
      <c r="D4" s="19" t="s">
        <v>7</v>
      </c>
      <c r="E4" s="19" t="s">
        <v>8</v>
      </c>
      <c r="F4" s="52" t="s">
        <v>63</v>
      </c>
      <c r="G4" s="54" t="s">
        <v>43</v>
      </c>
    </row>
    <row r="5" spans="1:7" ht="12.95" customHeight="1" x14ac:dyDescent="0.2">
      <c r="A5" s="51"/>
      <c r="B5" s="18" t="s">
        <v>9</v>
      </c>
      <c r="C5" s="53"/>
      <c r="D5" s="18" t="s">
        <v>64</v>
      </c>
      <c r="E5" s="18" t="s">
        <v>65</v>
      </c>
      <c r="F5" s="53"/>
      <c r="G5" s="54"/>
    </row>
    <row r="6" spans="1:7" ht="12.95" customHeight="1" x14ac:dyDescent="0.2">
      <c r="A6" s="20" t="s">
        <v>46</v>
      </c>
      <c r="B6" s="21">
        <v>4468748.3347700024</v>
      </c>
      <c r="C6" s="21">
        <v>206217.06487000006</v>
      </c>
      <c r="D6" s="21">
        <v>203675.39057000008</v>
      </c>
      <c r="E6" s="21">
        <v>994.24434999999994</v>
      </c>
      <c r="F6" s="21">
        <v>1547.42995</v>
      </c>
      <c r="G6" s="22">
        <v>21.67011899615153</v>
      </c>
    </row>
    <row r="7" spans="1:7" ht="12.95" customHeight="1" x14ac:dyDescent="0.2">
      <c r="A7" s="20" t="s">
        <v>59</v>
      </c>
      <c r="B7" s="21">
        <v>2706272.5079999999</v>
      </c>
      <c r="C7" s="21">
        <v>415570.59099999984</v>
      </c>
      <c r="D7" s="21">
        <v>415570.59099999984</v>
      </c>
      <c r="E7" s="21">
        <v>0</v>
      </c>
      <c r="F7" s="21">
        <v>0</v>
      </c>
      <c r="G7" s="22">
        <v>6.5121848528497051</v>
      </c>
    </row>
    <row r="8" spans="1:7" ht="12.95" customHeight="1" x14ac:dyDescent="0.2">
      <c r="A8" s="20" t="s">
        <v>49</v>
      </c>
      <c r="B8" s="21">
        <v>2611146.2952599991</v>
      </c>
      <c r="C8" s="21">
        <v>248166.53934999977</v>
      </c>
      <c r="D8" s="21">
        <v>241973.08599999978</v>
      </c>
      <c r="E8" s="31">
        <v>6182.4033499999987</v>
      </c>
      <c r="F8" s="31">
        <v>11.05</v>
      </c>
      <c r="G8" s="22">
        <v>10.521750039707761</v>
      </c>
    </row>
    <row r="9" spans="1:7" ht="12.95" customHeight="1" x14ac:dyDescent="0.2">
      <c r="A9" s="20" t="s">
        <v>50</v>
      </c>
      <c r="B9" s="21">
        <v>1729346.6852600009</v>
      </c>
      <c r="C9" s="21">
        <v>280578.25506999984</v>
      </c>
      <c r="D9" s="21">
        <v>86110.579160000023</v>
      </c>
      <c r="E9" s="21">
        <v>187103.38006999984</v>
      </c>
      <c r="F9" s="21">
        <v>7364.2958400000007</v>
      </c>
      <c r="G9" s="22">
        <v>6.1635093027025718</v>
      </c>
    </row>
    <row r="10" spans="1:7" ht="12.95" customHeight="1" x14ac:dyDescent="0.2">
      <c r="A10" s="20" t="s">
        <v>48</v>
      </c>
      <c r="B10" s="21">
        <v>1391688.3211899996</v>
      </c>
      <c r="C10" s="21">
        <v>134905.18608999992</v>
      </c>
      <c r="D10" s="21">
        <v>117681.83610999992</v>
      </c>
      <c r="E10" s="21">
        <v>17202.25575</v>
      </c>
      <c r="F10" s="21">
        <v>21.094230000000003</v>
      </c>
      <c r="G10" s="22">
        <v>10.316047599990377</v>
      </c>
    </row>
    <row r="11" spans="1:7" ht="12.95" customHeight="1" x14ac:dyDescent="0.2">
      <c r="A11" s="20" t="s">
        <v>47</v>
      </c>
      <c r="B11" s="21">
        <v>1326808.1424099999</v>
      </c>
      <c r="C11" s="21">
        <v>74585.197080000042</v>
      </c>
      <c r="D11" s="21">
        <v>72682.680810000034</v>
      </c>
      <c r="E11" s="21">
        <v>1861.4840100000008</v>
      </c>
      <c r="F11" s="21">
        <v>41.032260000000001</v>
      </c>
      <c r="G11" s="22">
        <v>17.789161849191963</v>
      </c>
    </row>
    <row r="12" spans="1:7" ht="12.95" customHeight="1" x14ac:dyDescent="0.2">
      <c r="A12" s="20" t="s">
        <v>58</v>
      </c>
      <c r="B12" s="21">
        <v>713180.04917999997</v>
      </c>
      <c r="C12" s="21">
        <v>29555.733399999994</v>
      </c>
      <c r="D12" s="21">
        <v>28774.457109999996</v>
      </c>
      <c r="E12" s="21">
        <v>781.27628999999911</v>
      </c>
      <c r="F12" s="21">
        <v>0</v>
      </c>
      <c r="G12" s="22">
        <v>24.130006842597925</v>
      </c>
    </row>
    <row r="13" spans="1:7" ht="12.95" customHeight="1" x14ac:dyDescent="0.2">
      <c r="A13" s="20" t="s">
        <v>107</v>
      </c>
      <c r="B13" s="21">
        <v>640588.79212999996</v>
      </c>
      <c r="C13" s="21">
        <v>6860.6851899999983</v>
      </c>
      <c r="D13" s="21">
        <v>6860.6851899999983</v>
      </c>
      <c r="E13" s="21">
        <v>0</v>
      </c>
      <c r="F13" s="31">
        <v>0</v>
      </c>
      <c r="G13" s="22">
        <v>93.370964326378015</v>
      </c>
    </row>
    <row r="14" spans="1:7" ht="12.95" customHeight="1" x14ac:dyDescent="0.2">
      <c r="A14" s="20" t="s">
        <v>61</v>
      </c>
      <c r="B14" s="21">
        <v>594509.8241999998</v>
      </c>
      <c r="C14" s="21">
        <v>94905.09699999998</v>
      </c>
      <c r="D14" s="21">
        <v>50.18</v>
      </c>
      <c r="E14" s="21">
        <v>94854.916999999987</v>
      </c>
      <c r="F14" s="31">
        <v>0</v>
      </c>
      <c r="G14" s="22">
        <v>6.2642560093479496</v>
      </c>
    </row>
    <row r="15" spans="1:7" ht="12.95" customHeight="1" x14ac:dyDescent="0.2">
      <c r="A15" s="20" t="s">
        <v>52</v>
      </c>
      <c r="B15" s="21">
        <v>593800.33343000012</v>
      </c>
      <c r="C15" s="21">
        <v>233931.76790000004</v>
      </c>
      <c r="D15" s="21">
        <v>7909.5289000000012</v>
      </c>
      <c r="E15" s="21">
        <v>26582.582999999999</v>
      </c>
      <c r="F15" s="31">
        <v>199439.65600000002</v>
      </c>
      <c r="G15" s="22">
        <v>2.5383484199710526</v>
      </c>
    </row>
    <row r="16" spans="1:7" ht="12.95" customHeight="1" x14ac:dyDescent="0.2">
      <c r="A16" s="36" t="s">
        <v>108</v>
      </c>
      <c r="B16" s="37">
        <v>588800.99800000002</v>
      </c>
      <c r="C16" s="37">
        <v>41189.473000000005</v>
      </c>
      <c r="D16" s="37">
        <v>0.108</v>
      </c>
      <c r="E16" s="37">
        <v>0</v>
      </c>
      <c r="F16" s="37">
        <v>41189.365000000005</v>
      </c>
      <c r="G16" s="38">
        <v>14.294938854886539</v>
      </c>
    </row>
    <row r="17" spans="1:7" ht="12.95" customHeight="1" thickBot="1" x14ac:dyDescent="0.25">
      <c r="A17" s="23" t="s">
        <v>72</v>
      </c>
      <c r="B17" s="24">
        <v>17364890.283830002</v>
      </c>
      <c r="C17" s="24">
        <v>1766465.5899499999</v>
      </c>
      <c r="D17" s="24">
        <v>1181289.1228499997</v>
      </c>
      <c r="E17" s="24">
        <v>335562.54381999979</v>
      </c>
      <c r="F17" s="24">
        <v>249613.92327999999</v>
      </c>
      <c r="G17" s="25">
        <v>9.8303020351058841</v>
      </c>
    </row>
    <row r="18" spans="1:7" ht="22.5" customHeight="1" x14ac:dyDescent="0.2">
      <c r="A18" s="45" t="s">
        <v>66</v>
      </c>
      <c r="B18" s="46"/>
      <c r="C18" s="46"/>
      <c r="D18" s="46"/>
      <c r="E18" s="46"/>
      <c r="F18" s="46"/>
      <c r="G18" s="46"/>
    </row>
    <row r="19" spans="1:7" x14ac:dyDescent="0.2">
      <c r="A19" s="26" t="s">
        <v>67</v>
      </c>
      <c r="B19" s="27"/>
      <c r="C19" s="27"/>
      <c r="D19" s="27"/>
      <c r="E19" s="27"/>
      <c r="F19" s="27"/>
      <c r="G19" s="28"/>
    </row>
    <row r="20" spans="1:7" x14ac:dyDescent="0.2">
      <c r="A20" s="26" t="s">
        <v>68</v>
      </c>
      <c r="B20" s="27"/>
      <c r="C20" s="27"/>
      <c r="D20" s="27"/>
      <c r="E20" s="27"/>
      <c r="F20" s="27"/>
      <c r="G20" s="28"/>
    </row>
    <row r="21" spans="1:7" x14ac:dyDescent="0.2">
      <c r="A21" s="26" t="s">
        <v>71</v>
      </c>
      <c r="B21" s="27"/>
      <c r="C21" s="27"/>
      <c r="D21" s="27"/>
      <c r="E21" s="27"/>
      <c r="F21" s="27"/>
      <c r="G21" s="28"/>
    </row>
    <row r="22" spans="1:7" x14ac:dyDescent="0.2">
      <c r="A22" s="26" t="s">
        <v>70</v>
      </c>
      <c r="B22" s="27"/>
      <c r="C22" s="27"/>
      <c r="D22" s="27"/>
      <c r="E22" s="27"/>
      <c r="F22" s="27"/>
      <c r="G22" s="28"/>
    </row>
    <row r="23" spans="1:7" x14ac:dyDescent="0.2">
      <c r="A23" s="27"/>
      <c r="B23" s="27"/>
      <c r="C23" s="27"/>
      <c r="D23" s="27"/>
      <c r="E23" s="27"/>
      <c r="F23" s="27"/>
      <c r="G23" s="28"/>
    </row>
  </sheetData>
  <mergeCells count="8">
    <mergeCell ref="F1:G1"/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Størrelsesgrupper</vt:lpstr>
      <vt:lpstr> G23 &lt; 11 m st.l.</vt:lpstr>
      <vt:lpstr>G23 &lt; 11 m st.l. - fangst</vt:lpstr>
      <vt:lpstr> G24 11-27,9 m st.l.</vt:lpstr>
      <vt:lpstr>G24 11-27,9 m st.l. - fangst</vt:lpstr>
      <vt:lpstr> G25 28 m st.l. og over</vt:lpstr>
      <vt:lpstr>G25 28 m st.l. og over - fangst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Oddrunn Ølmheim</dc:creator>
  <cp:lastModifiedBy>Anette Ellefsen Persen</cp:lastModifiedBy>
  <cp:lastPrinted>2022-12-21T12:50:53Z</cp:lastPrinted>
  <dcterms:created xsi:type="dcterms:W3CDTF">2005-12-13T08:22:42Z</dcterms:created>
  <dcterms:modified xsi:type="dcterms:W3CDTF">2022-12-21T12:51:16Z</dcterms:modified>
</cp:coreProperties>
</file>