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60" tabRatio="979"/>
  </bookViews>
  <sheets>
    <sheet name="Fartøygrupper" sheetId="1" r:id="rId1"/>
    <sheet name="G10 Fartøygruppe 001" sheetId="2" r:id="rId2"/>
    <sheet name="G10 Fartøygruppe 001 - fangst" sheetId="36" r:id="rId3"/>
    <sheet name="G11 Fartøygruppe 002" sheetId="35" r:id="rId4"/>
    <sheet name="G11 Fartøygruppe 002 - fangst" sheetId="38" r:id="rId5"/>
    <sheet name="G12 Fartøygruppe 003" sheetId="33" r:id="rId6"/>
    <sheet name="G12 Fartøygruppe 003 - fangst" sheetId="32" r:id="rId7"/>
    <sheet name="G13 Fartøygruppe 004" sheetId="30" r:id="rId8"/>
    <sheet name="G13 Fartøygruppe 004 - fangst" sheetId="31" r:id="rId9"/>
    <sheet name="G14 Fartøygruppe 005" sheetId="29" r:id="rId10"/>
    <sheet name="G14 Fartøygruppe 005 - fangst" sheetId="28" r:id="rId11"/>
    <sheet name="G15 Fartøygruppe 006" sheetId="27" r:id="rId12"/>
    <sheet name="G15 Fartøygruppe 006 - fangst" sheetId="26" r:id="rId13"/>
    <sheet name="G16 Fartøygruppe 007" sheetId="21" r:id="rId14"/>
    <sheet name="G16 Fartøygruppe 007 - fangst" sheetId="20" r:id="rId15"/>
    <sheet name="G17 Fartøygruppe 009" sheetId="13" r:id="rId16"/>
    <sheet name="G17 Fartøygruppe 009 - fangst" sheetId="12" r:id="rId17"/>
    <sheet name="G18 Fartøygruppe 010" sheetId="11" r:id="rId18"/>
    <sheet name="G18 Fartøygruppe 010 - fangst" sheetId="10" r:id="rId19"/>
    <sheet name="G19 Fartøygruppe 011" sheetId="9" r:id="rId20"/>
    <sheet name="G19 Fartøygruppe 011 - fangst" sheetId="8" r:id="rId21"/>
    <sheet name="G20 Fartøygruppe 012" sheetId="7" r:id="rId22"/>
    <sheet name="G20 Fartøygruppe 012 - fangst" sheetId="6" r:id="rId23"/>
    <sheet name="G21 Fartøygruppe 013" sheetId="3" r:id="rId24"/>
    <sheet name="G21 Fartøygruppe 013 - fangst" sheetId="37" r:id="rId25"/>
    <sheet name="G22 Fartøygruppe 014" sheetId="39" r:id="rId26"/>
    <sheet name="G22 Fartøygruppe 014 - fangst" sheetId="40" r:id="rId27"/>
  </sheets>
  <calcPr calcId="162913"/>
</workbook>
</file>

<file path=xl/calcChain.xml><?xml version="1.0" encoding="utf-8"?>
<calcChain xmlns="http://schemas.openxmlformats.org/spreadsheetml/2006/main">
  <c r="F8" i="36" l="1"/>
  <c r="F10" i="36"/>
  <c r="F11" i="36"/>
  <c r="F12" i="36"/>
  <c r="F16" i="36"/>
  <c r="F6" i="36"/>
  <c r="F17" i="36" l="1"/>
  <c r="F7" i="8"/>
  <c r="F10" i="8"/>
  <c r="F11" i="8"/>
  <c r="F12" i="8"/>
  <c r="F14" i="8"/>
  <c r="F15" i="8"/>
  <c r="F6" i="8"/>
  <c r="F9" i="10"/>
  <c r="F11" i="10"/>
  <c r="F12" i="10"/>
  <c r="F13" i="10"/>
  <c r="F14" i="10"/>
  <c r="F6" i="10"/>
  <c r="F10" i="12"/>
  <c r="F11" i="12"/>
  <c r="F12" i="12"/>
  <c r="F13" i="12"/>
  <c r="F14" i="12"/>
  <c r="F6" i="12"/>
  <c r="F17" i="8" l="1"/>
  <c r="F17" i="10"/>
  <c r="F17" i="12"/>
</calcChain>
</file>

<file path=xl/sharedStrings.xml><?xml version="1.0" encoding="utf-8"?>
<sst xmlns="http://schemas.openxmlformats.org/spreadsheetml/2006/main" count="1278" uniqueCount="165">
  <si>
    <t>(1 000 kr)</t>
  </si>
  <si>
    <t>Totalt</t>
  </si>
  <si>
    <t>Nord for</t>
  </si>
  <si>
    <t>Nordsjøen/</t>
  </si>
  <si>
    <t>RESULTATREGNSKAP</t>
  </si>
  <si>
    <t xml:space="preserve"> </t>
  </si>
  <si>
    <t>BALANSE</t>
  </si>
  <si>
    <t xml:space="preserve">     </t>
  </si>
  <si>
    <t>FARTØYPARAMETRE</t>
  </si>
  <si>
    <t>Fartøygruppe 001</t>
  </si>
  <si>
    <t>Fartøygruppe 002</t>
  </si>
  <si>
    <t>Fartøygruppe 003</t>
  </si>
  <si>
    <t>Fartøygruppe 004</t>
  </si>
  <si>
    <t>Fartøygruppe 005</t>
  </si>
  <si>
    <t>Fartøygruppe 006</t>
  </si>
  <si>
    <t>Fartøygruppe 007</t>
  </si>
  <si>
    <t>Tabell G 10</t>
  </si>
  <si>
    <t>Tabell G 11</t>
  </si>
  <si>
    <t>Fartøygruppe 009</t>
  </si>
  <si>
    <t>Tabell G 12</t>
  </si>
  <si>
    <t>Fartøygruppe 010</t>
  </si>
  <si>
    <t>Tabell G 13</t>
  </si>
  <si>
    <t>Fartøygruppe 011</t>
  </si>
  <si>
    <t>Fartøygruppe 012</t>
  </si>
  <si>
    <t>Tabell G 15</t>
  </si>
  <si>
    <t>Fartøygruppe 013</t>
  </si>
  <si>
    <t>Tabell G 16</t>
  </si>
  <si>
    <t>Tabell G 18</t>
  </si>
  <si>
    <t>Tabell G 19</t>
  </si>
  <si>
    <t>Tabell G 20</t>
  </si>
  <si>
    <t>Tabell G 21</t>
  </si>
  <si>
    <t xml:space="preserve">Tabell G 14      </t>
  </si>
  <si>
    <t>B.10 Langsiktig gjeld</t>
  </si>
  <si>
    <t>B.11 Kortsiktig gjeld</t>
  </si>
  <si>
    <t>B.12 Sum egenkapital og gjeld</t>
  </si>
  <si>
    <t>DRIFTSINNTEKTER</t>
  </si>
  <si>
    <t>EIENDELER</t>
  </si>
  <si>
    <t>R.01 Driftsinntekter</t>
  </si>
  <si>
    <t>B.01 Fisketillatelser</t>
  </si>
  <si>
    <t>B.02 Fiskefartøy</t>
  </si>
  <si>
    <t>DRIFTSKOSTNADER</t>
  </si>
  <si>
    <t>B.03 Andre anleggsmidler</t>
  </si>
  <si>
    <t>R.02 Produktavgift</t>
  </si>
  <si>
    <t>B.04 Sum anleggsmidler</t>
  </si>
  <si>
    <t>B.05 Diverse omløpsmidler</t>
  </si>
  <si>
    <t>B.06 Kontanter, bankinnskudd</t>
  </si>
  <si>
    <t>B.07 Sum omløpsmidler</t>
  </si>
  <si>
    <t>B.08 Sum eiendeler</t>
  </si>
  <si>
    <t>EGENKAPITAL OG GJELD</t>
  </si>
  <si>
    <t>B.09 Egenkapital</t>
  </si>
  <si>
    <t>DRIFTSINTENSITETSMÅL</t>
  </si>
  <si>
    <t>FINANSPOSTER</t>
  </si>
  <si>
    <t>P.01 Lengde i meter st.l.</t>
  </si>
  <si>
    <t>P.02 Størrelse i TE</t>
  </si>
  <si>
    <t>P.03 Størrelse i BRT</t>
  </si>
  <si>
    <t>P.04 Alder på fartøy</t>
  </si>
  <si>
    <t>P.05 Antall fartøy i utvalg</t>
  </si>
  <si>
    <t>P.06 Ant. fartøy i populasjon</t>
  </si>
  <si>
    <t xml:space="preserve">B.02 Fiskefartøy </t>
  </si>
  <si>
    <t>Konvensjonelle havfiskefartøy</t>
  </si>
  <si>
    <t>Konvensjonelle kystfiskefartøy under 11 meter hjemmelslengde</t>
  </si>
  <si>
    <t>Konvensjonelle kystfiskefartøy 11-14,9 meter hjemmelslengde</t>
  </si>
  <si>
    <t>Konvensjonelle kystfiskefartøy 15-20,9 meter hjemmelslengde</t>
  </si>
  <si>
    <t>Kystreketrålere</t>
  </si>
  <si>
    <t>Kystnotfartøy under 11 meter hjemmelslengde</t>
  </si>
  <si>
    <t>Kystnotfartøy 11-21,35 meter hjemmelslengde</t>
  </si>
  <si>
    <t>Kystnotfartøy inkl. ringnotsnurpere uten konsesjon (SUK-gruppen)</t>
  </si>
  <si>
    <t>Ringnotsnurpere</t>
  </si>
  <si>
    <t>Pelagiske trålere</t>
  </si>
  <si>
    <t>Bedriftsøkonomisk perspektiv</t>
  </si>
  <si>
    <t>Konvensjonelle kystfiskefartøy 21 meter hjemmelslengde og over</t>
  </si>
  <si>
    <t>21,36 meter hjemmelslengde og over</t>
  </si>
  <si>
    <t>Gjennomsnitt per fartøy</t>
  </si>
  <si>
    <t>Fiskeslag</t>
  </si>
  <si>
    <t>Verdi</t>
  </si>
  <si>
    <t>Tonn (rund vekt)</t>
  </si>
  <si>
    <t>Gj.snitt 
pris</t>
  </si>
  <si>
    <t>Tabell G 17</t>
  </si>
  <si>
    <t>Torsketrålere inkl. trålere i andre bunnfiskerier</t>
  </si>
  <si>
    <t>D.01 Antall driftsdøgn</t>
  </si>
  <si>
    <t>D.02 Antall døgn i sjøen</t>
  </si>
  <si>
    <t>Torsk</t>
  </si>
  <si>
    <t>Hyse</t>
  </si>
  <si>
    <t>Sei</t>
  </si>
  <si>
    <t>Blåkveite</t>
  </si>
  <si>
    <t>Andre fiskeslag</t>
  </si>
  <si>
    <t>Makrell</t>
  </si>
  <si>
    <t>Uer</t>
  </si>
  <si>
    <t>Steinbiter</t>
  </si>
  <si>
    <t>Tobis og annen sil</t>
  </si>
  <si>
    <t>Kolmule</t>
  </si>
  <si>
    <t>Øyepål</t>
  </si>
  <si>
    <t>Andre</t>
  </si>
  <si>
    <t>FARTØYGRUPPER</t>
  </si>
  <si>
    <t>Total alle fiskeslag</t>
  </si>
  <si>
    <t>Tabell G 22</t>
  </si>
  <si>
    <t>Havgående krabbefartøy</t>
  </si>
  <si>
    <t>Fartøygruppe 014</t>
  </si>
  <si>
    <t>Kongekrabbe, han</t>
  </si>
  <si>
    <t>Leppefisk</t>
  </si>
  <si>
    <t>Annen flatfisk, bunnfisk og dypvannsfisk</t>
  </si>
  <si>
    <t>Annen torskefisk</t>
  </si>
  <si>
    <t>Taskekrabbe</t>
  </si>
  <si>
    <t>Andre skalldyr, bløtdyr og pigghuder</t>
  </si>
  <si>
    <t>Sild, norsk vårgytende</t>
  </si>
  <si>
    <t>Snøkrabbe</t>
  </si>
  <si>
    <t>Skater og annen bruskfisk</t>
  </si>
  <si>
    <t>Dypvannsreke</t>
  </si>
  <si>
    <t>Annen pelagisk fisk</t>
  </si>
  <si>
    <t>Sild, annen</t>
  </si>
  <si>
    <t>Kystbrisling</t>
  </si>
  <si>
    <t>Vassild og strømsild</t>
  </si>
  <si>
    <t>Havbrisling</t>
  </si>
  <si>
    <t>R.03 Lagsavgift</t>
  </si>
  <si>
    <t>R.04 Fiskeriforskningsavgift</t>
  </si>
  <si>
    <t>R.05 Arbeidsgodtgj. Mannskap</t>
  </si>
  <si>
    <t>R.06 Kostnader til proviant</t>
  </si>
  <si>
    <t>R.07 Sosiale kostnader</t>
  </si>
  <si>
    <t>R.08 Pensjonstrekk</t>
  </si>
  <si>
    <t>R.09 Avskrivninger fartøy</t>
  </si>
  <si>
    <t>R.10 Avskr. fisketillatelser</t>
  </si>
  <si>
    <t>R.11 Drivstoff</t>
  </si>
  <si>
    <t>R.12 Agn, is, salt og emball.</t>
  </si>
  <si>
    <t>R.13 Vedlikehold fartøy</t>
  </si>
  <si>
    <t>R.14 Vedlikeh./nyansk. Redskap</t>
  </si>
  <si>
    <t>R.15 Forsikring fartøy</t>
  </si>
  <si>
    <t>R.16 Andre forsikringer</t>
  </si>
  <si>
    <t>R.17 Andre kostnader</t>
  </si>
  <si>
    <t>R.18 Sum driftskostnader</t>
  </si>
  <si>
    <t>R.19 Driftsresultat</t>
  </si>
  <si>
    <t>R.20 Diverse finansinntekter</t>
  </si>
  <si>
    <t>R.21 Agio</t>
  </si>
  <si>
    <t>R.22 Sum finansinntekter</t>
  </si>
  <si>
    <t>R.23 Diverse finanskostnader</t>
  </si>
  <si>
    <t>R.24 Disagio</t>
  </si>
  <si>
    <t>R.25 Sum finanskostnader</t>
  </si>
  <si>
    <t>R.26 Netto finansposter</t>
  </si>
  <si>
    <t>R.27 Ordinært res. før skatt</t>
  </si>
  <si>
    <t>Driftsresultater 2019</t>
  </si>
  <si>
    <t>: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</si>
  <si>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001.  2019.</t>
    </r>
  </si>
  <si>
    <r>
      <t>62</t>
    </r>
    <r>
      <rPr>
        <vertAlign val="superscript"/>
        <sz val="8"/>
        <color theme="0"/>
        <rFont val="Arial"/>
        <family val="2"/>
      </rPr>
      <t>o 3)</t>
    </r>
  </si>
  <si>
    <r>
      <t xml:space="preserve">Skagerrak </t>
    </r>
    <r>
      <rPr>
        <vertAlign val="superscript"/>
        <sz val="8"/>
        <color theme="0"/>
        <rFont val="Arial"/>
        <family val="2"/>
      </rPr>
      <t>4)</t>
    </r>
  </si>
  <si>
    <r>
      <t>områder</t>
    </r>
    <r>
      <rPr>
        <vertAlign val="superscript"/>
        <sz val="8"/>
        <color theme="0"/>
        <rFont val="Arial"/>
        <family val="2"/>
      </rPr>
      <t xml:space="preserve"> 5)</t>
    </r>
  </si>
  <si>
    <r>
      <t xml:space="preserve">1) </t>
    </r>
    <r>
      <rPr>
        <sz val="7"/>
        <rFont val="Arial"/>
        <family val="2"/>
      </rPr>
      <t>Statistikken er basert på landings- og sluttseddeldata innsendt fra fiskesalgslagene til Fiskeridirektoratet. Tallene inkluderer skolekvoter og forskningsfangst som er omsatt.</t>
    </r>
  </si>
  <si>
    <r>
      <t>2)</t>
    </r>
    <r>
      <rPr>
        <sz val="7"/>
        <rFont val="Arial"/>
        <family val="2"/>
      </rPr>
      <t xml:space="preserve"> Omfatter alle fartøy i populasjonen.</t>
    </r>
  </si>
  <si>
    <r>
      <t>3)</t>
    </r>
    <r>
      <rPr>
        <sz val="7"/>
        <rFont val="Arial"/>
        <family val="2"/>
      </rPr>
      <t xml:space="preserve"> ICES-kodene I, IIa og IIb. (ICES-områder før 2005.) </t>
    </r>
  </si>
  <si>
    <r>
      <t xml:space="preserve">4) </t>
    </r>
    <r>
      <rPr>
        <sz val="7"/>
        <rFont val="Arial"/>
        <family val="2"/>
      </rPr>
      <t>ICES-kodene III, IVa, IVb og IVc. (ICES-områder før 2005.)</t>
    </r>
  </si>
  <si>
    <r>
      <t>5)</t>
    </r>
    <r>
      <rPr>
        <sz val="7"/>
        <rFont val="Arial"/>
        <family val="2"/>
      </rPr>
      <t xml:space="preserve"> Residualpost.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</si>
  <si>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002.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</si>
  <si>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003.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</si>
  <si>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004.  2019.</t>
    </r>
  </si>
  <si>
    <r>
      <t>4)</t>
    </r>
    <r>
      <rPr>
        <sz val="7"/>
        <rFont val="Arial"/>
        <family val="2"/>
      </rPr>
      <t xml:space="preserve"> ICES-kodene III, IVa, IVb og IVc. (ICES-områder før 2005.)</t>
    </r>
  </si>
  <si>
    <t>Tunfisk og tunfisklignende arter</t>
  </si>
  <si>
    <t>..</t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</si>
  <si>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005.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</si>
  <si>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006.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</si>
  <si>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007.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</si>
  <si>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009.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</si>
  <si>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010.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</si>
  <si>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011.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</si>
  <si>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012.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</si>
  <si>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013.  2019.</t>
    </r>
  </si>
  <si>
    <r>
      <t>Opplysninger om førstehåndsverdi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og fangstmengde</t>
    </r>
    <r>
      <rPr>
        <b/>
        <vertAlign val="superscript"/>
        <sz val="10"/>
        <color rgb="FF14406B"/>
        <rFont val="Arial"/>
        <family val="2"/>
      </rPr>
      <t>1)</t>
    </r>
    <r>
      <rPr>
        <b/>
        <sz val="10"/>
        <color rgb="FF14406B"/>
        <rFont val="Arial"/>
        <family val="2"/>
      </rPr>
      <t xml:space="preserve"> for de
viktigste fiskeslag for </t>
    </r>
    <r>
      <rPr>
        <b/>
        <u/>
        <sz val="10"/>
        <color rgb="FF14406B"/>
        <rFont val="Arial"/>
        <family val="2"/>
      </rPr>
      <t>alle</t>
    </r>
    <r>
      <rPr>
        <b/>
        <vertAlign val="superscript"/>
        <sz val="10"/>
        <color rgb="FF14406B"/>
        <rFont val="Arial"/>
        <family val="2"/>
      </rPr>
      <t>2)</t>
    </r>
    <r>
      <rPr>
        <b/>
        <sz val="10"/>
        <color rgb="FF14406B"/>
        <rFont val="Arial"/>
        <family val="2"/>
      </rPr>
      <t xml:space="preserve"> fartøy i fartøygruppe 014.  2019.</t>
    </r>
  </si>
  <si>
    <t>Offisiell statistikk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</si>
</sst>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20" x14ac:knownFonts="1">
    <font>
      <sz val="10"/>
      <name val="Arial"/>
    </font>
    <font>
      <sz val="10"/>
      <name val="Arial"/>
      <family val="2"/>
    </font>
    <font>
      <sz val="14"/>
      <color rgb="FF14406B"/>
      <name val="Arial"/>
      <family val="2"/>
    </font>
    <font>
      <b/>
      <sz val="14"/>
      <color rgb="FF14406B"/>
      <name val="Arial"/>
      <family val="2"/>
    </font>
    <font>
      <sz val="10"/>
      <color rgb="FF14406B"/>
      <name val="Arial"/>
      <family val="2"/>
    </font>
    <font>
      <sz val="8"/>
      <color rgb="FF14406B"/>
      <name val="Arial"/>
      <family val="2"/>
    </font>
    <font>
      <b/>
      <sz val="11"/>
      <color rgb="FF14406B"/>
      <name val="Arial"/>
      <family val="2"/>
    </font>
    <font>
      <sz val="11"/>
      <color rgb="FF14406B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rgb="FF14406B"/>
      <name val="Arial"/>
      <family val="2"/>
    </font>
    <font>
      <b/>
      <vertAlign val="superscript"/>
      <sz val="10"/>
      <color rgb="FF14406B"/>
      <name val="Arial"/>
      <family val="2"/>
    </font>
    <font>
      <b/>
      <u/>
      <sz val="10"/>
      <color rgb="FF14406B"/>
      <name val="Arial"/>
      <family val="2"/>
    </font>
    <font>
      <sz val="8"/>
      <color theme="0"/>
      <name val="Arial"/>
      <family val="2"/>
    </font>
    <font>
      <vertAlign val="superscript"/>
      <sz val="8"/>
      <color theme="0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/>
    <xf numFmtId="49" fontId="9" fillId="0" borderId="0" xfId="0" applyNumberFormat="1" applyFont="1" applyFill="1" applyBorder="1" applyAlignment="1">
      <alignment vertical="top"/>
    </xf>
    <xf numFmtId="0" fontId="9" fillId="0" borderId="0" xfId="0" applyFont="1"/>
    <xf numFmtId="0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166" fontId="9" fillId="0" borderId="0" xfId="1" applyNumberFormat="1" applyFont="1" applyAlignment="1">
      <alignment vertical="top"/>
    </xf>
    <xf numFmtId="4" fontId="9" fillId="0" borderId="0" xfId="1" applyNumberFormat="1" applyFont="1" applyAlignment="1">
      <alignment vertical="top"/>
    </xf>
    <xf numFmtId="166" fontId="11" fillId="0" borderId="0" xfId="1" applyNumberFormat="1" applyFont="1" applyAlignment="1">
      <alignment horizontal="right" vertical="top"/>
    </xf>
    <xf numFmtId="0" fontId="9" fillId="0" borderId="0" xfId="0" applyFont="1" applyFill="1" applyBorder="1"/>
    <xf numFmtId="166" fontId="11" fillId="0" borderId="0" xfId="1" applyNumberFormat="1" applyFont="1" applyAlignment="1">
      <alignment vertical="top"/>
    </xf>
    <xf numFmtId="0" fontId="15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0" fontId="15" fillId="2" borderId="15" xfId="0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center" vertical="top" wrapText="1"/>
    </xf>
    <xf numFmtId="2" fontId="15" fillId="2" borderId="5" xfId="0" applyNumberFormat="1" applyFont="1" applyFill="1" applyBorder="1" applyAlignment="1">
      <alignment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2" fontId="15" fillId="2" borderId="13" xfId="0" applyNumberFormat="1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3" fontId="11" fillId="0" borderId="7" xfId="0" applyNumberFormat="1" applyFont="1" applyBorder="1" applyAlignment="1">
      <alignment horizontal="right" vertical="top" wrapText="1"/>
    </xf>
    <xf numFmtId="2" fontId="11" fillId="0" borderId="8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0" fontId="15" fillId="2" borderId="9" xfId="0" applyFont="1" applyFill="1" applyBorder="1" applyAlignment="1">
      <alignment vertical="top" wrapText="1"/>
    </xf>
    <xf numFmtId="3" fontId="15" fillId="2" borderId="10" xfId="0" applyNumberFormat="1" applyFont="1" applyFill="1" applyBorder="1" applyAlignment="1">
      <alignment horizontal="right" vertical="top" wrapText="1"/>
    </xf>
    <xf numFmtId="2" fontId="15" fillId="2" borderId="11" xfId="0" applyNumberFormat="1" applyFont="1" applyFill="1" applyBorder="1" applyAlignment="1">
      <alignment horizontal="right" vertical="top" wrapText="1"/>
    </xf>
    <xf numFmtId="0" fontId="17" fillId="0" borderId="0" xfId="0" applyFont="1"/>
    <xf numFmtId="0" fontId="18" fillId="0" borderId="0" xfId="0" applyFont="1"/>
    <xf numFmtId="2" fontId="18" fillId="0" borderId="0" xfId="0" applyNumberFormat="1" applyFont="1"/>
    <xf numFmtId="2" fontId="1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9" fillId="0" borderId="0" xfId="1" applyNumberFormat="1" applyFont="1" applyAlignment="1">
      <alignment vertical="top"/>
    </xf>
    <xf numFmtId="3" fontId="9" fillId="0" borderId="0" xfId="1" applyNumberFormat="1" applyFont="1" applyAlignment="1">
      <alignment horizontal="right" vertical="top"/>
    </xf>
    <xf numFmtId="165" fontId="11" fillId="0" borderId="0" xfId="1" applyNumberFormat="1" applyFont="1" applyAlignment="1">
      <alignment vertical="top"/>
    </xf>
    <xf numFmtId="0" fontId="18" fillId="0" borderId="0" xfId="0" applyFont="1" applyBorder="1" applyAlignment="1">
      <alignment wrapText="1"/>
    </xf>
    <xf numFmtId="4" fontId="9" fillId="0" borderId="0" xfId="0" applyNumberFormat="1" applyFont="1" applyAlignment="1">
      <alignment vertical="top"/>
    </xf>
    <xf numFmtId="2" fontId="9" fillId="0" borderId="0" xfId="0" applyNumberFormat="1" applyFont="1" applyAlignment="1">
      <alignment vertical="top"/>
    </xf>
    <xf numFmtId="1" fontId="9" fillId="0" borderId="0" xfId="0" applyNumberFormat="1" applyFont="1" applyAlignment="1">
      <alignment vertical="top"/>
    </xf>
    <xf numFmtId="3" fontId="9" fillId="0" borderId="7" xfId="0" applyNumberFormat="1" applyFont="1" applyBorder="1" applyAlignment="1">
      <alignment vertical="top" wrapText="1"/>
    </xf>
    <xf numFmtId="2" fontId="9" fillId="0" borderId="8" xfId="0" applyNumberFormat="1" applyFont="1" applyBorder="1" applyAlignment="1">
      <alignment vertical="top" wrapText="1"/>
    </xf>
    <xf numFmtId="3" fontId="15" fillId="2" borderId="10" xfId="0" applyNumberFormat="1" applyFont="1" applyFill="1" applyBorder="1" applyAlignment="1">
      <alignment vertical="top" wrapText="1"/>
    </xf>
    <xf numFmtId="2" fontId="15" fillId="2" borderId="11" xfId="0" applyNumberFormat="1" applyFont="1" applyFill="1" applyBorder="1" applyAlignment="1">
      <alignment vertical="top" wrapText="1"/>
    </xf>
    <xf numFmtId="3" fontId="9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7" fillId="0" borderId="12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2" fillId="0" borderId="14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2" fontId="15" fillId="2" borderId="13" xfId="0" applyNumberFormat="1" applyFont="1" applyFill="1" applyBorder="1" applyAlignment="1">
      <alignment horizontal="center" vertical="top" wrapText="1"/>
    </xf>
    <xf numFmtId="0" fontId="15" fillId="2" borderId="15" xfId="0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top" wrapText="1"/>
    </xf>
    <xf numFmtId="0" fontId="12" fillId="0" borderId="21" xfId="0" applyFont="1" applyBorder="1" applyAlignment="1">
      <alignment horizontal="center" wrapText="1"/>
    </xf>
    <xf numFmtId="0" fontId="19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14406B"/>
      <color rgb="FF23AEB4"/>
      <color rgb="FF0033A0"/>
      <color rgb="FFCBD7ED"/>
      <color rgb="FFE8E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/>
  </sheetViews>
  <sheetFormatPr baseColWidth="10" defaultColWidth="11.453125" defaultRowHeight="12.5" x14ac:dyDescent="0.25"/>
  <cols>
    <col min="1" max="1" width="29.453125" style="2" customWidth="1"/>
    <col min="2" max="16384" width="11.453125" style="2"/>
  </cols>
  <sheetData>
    <row r="1" spans="1:7" x14ac:dyDescent="0.25">
      <c r="F1" s="75" t="s">
        <v>164</v>
      </c>
    </row>
    <row r="15" spans="1:7" ht="18" x14ac:dyDescent="0.4">
      <c r="A15" s="58" t="s">
        <v>93</v>
      </c>
      <c r="B15" s="58"/>
      <c r="C15" s="58"/>
      <c r="D15" s="58"/>
      <c r="E15" s="58"/>
      <c r="F15" s="58"/>
      <c r="G15" s="1"/>
    </row>
    <row r="18" spans="1:6" x14ac:dyDescent="0.25">
      <c r="A18" s="59" t="s">
        <v>69</v>
      </c>
      <c r="B18" s="59"/>
      <c r="C18" s="59"/>
      <c r="D18" s="59"/>
      <c r="E18" s="59"/>
      <c r="F18" s="59"/>
    </row>
    <row r="38" spans="1:6" x14ac:dyDescent="0.25">
      <c r="A38" s="3"/>
      <c r="B38" s="3"/>
      <c r="C38" s="3"/>
      <c r="D38" s="3"/>
      <c r="E38" s="3"/>
      <c r="F38" s="3"/>
    </row>
  </sheetData>
  <mergeCells count="2">
    <mergeCell ref="A15:F15"/>
    <mergeCell ref="A18:F18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16384" width="11.453125" style="10"/>
  </cols>
  <sheetData>
    <row r="1" spans="1:5" ht="14" x14ac:dyDescent="0.3">
      <c r="A1" s="4" t="s">
        <v>31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7"/>
      <c r="B3" s="5"/>
      <c r="C3" s="5"/>
      <c r="D3" s="5"/>
      <c r="E3" s="5"/>
    </row>
    <row r="4" spans="1:5" ht="14" x14ac:dyDescent="0.3">
      <c r="A4" s="60" t="s">
        <v>59</v>
      </c>
      <c r="B4" s="60"/>
      <c r="C4" s="60"/>
      <c r="D4" s="60"/>
      <c r="E4" s="60"/>
    </row>
    <row r="5" spans="1:5" ht="14" x14ac:dyDescent="0.3">
      <c r="A5" s="60"/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12" t="s">
        <v>13</v>
      </c>
      <c r="B7" s="12"/>
      <c r="C7" s="12"/>
      <c r="D7" s="12"/>
      <c r="E7" s="12"/>
    </row>
    <row r="8" spans="1:5" x14ac:dyDescent="0.25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/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79910910.476190507</v>
      </c>
      <c r="C12" s="12"/>
      <c r="D12" s="13" t="s">
        <v>38</v>
      </c>
      <c r="E12" s="14">
        <v>53563974</v>
      </c>
    </row>
    <row r="13" spans="1:5" x14ac:dyDescent="0.25">
      <c r="A13" s="13"/>
      <c r="B13" s="14"/>
      <c r="C13" s="12"/>
      <c r="D13" s="13" t="s">
        <v>39</v>
      </c>
      <c r="E13" s="14">
        <v>81224629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25764975</v>
      </c>
    </row>
    <row r="15" spans="1:5" x14ac:dyDescent="0.25">
      <c r="A15" s="13" t="s">
        <v>42</v>
      </c>
      <c r="B15" s="14">
        <v>1560752</v>
      </c>
      <c r="C15" s="12"/>
      <c r="D15" s="11" t="s">
        <v>43</v>
      </c>
      <c r="E15" s="14">
        <v>160553578</v>
      </c>
    </row>
    <row r="16" spans="1:5" x14ac:dyDescent="0.25">
      <c r="A16" s="13" t="s">
        <v>113</v>
      </c>
      <c r="B16" s="14">
        <v>526458.85714285704</v>
      </c>
      <c r="C16" s="12"/>
      <c r="D16" s="11"/>
      <c r="E16" s="14"/>
    </row>
    <row r="17" spans="1:5" x14ac:dyDescent="0.25">
      <c r="A17" s="13" t="s">
        <v>114</v>
      </c>
      <c r="B17" s="15">
        <v>949164.57142857101</v>
      </c>
      <c r="C17" s="12"/>
      <c r="D17" s="13" t="s">
        <v>44</v>
      </c>
      <c r="E17" s="14">
        <v>30540810</v>
      </c>
    </row>
    <row r="18" spans="1:5" x14ac:dyDescent="0.25">
      <c r="A18" s="13" t="s">
        <v>115</v>
      </c>
      <c r="B18" s="14">
        <v>27747521.428571399</v>
      </c>
      <c r="C18" s="12"/>
      <c r="D18" s="13" t="s">
        <v>45</v>
      </c>
      <c r="E18" s="14">
        <v>19673592</v>
      </c>
    </row>
    <row r="19" spans="1:5" x14ac:dyDescent="0.25">
      <c r="A19" s="13" t="s">
        <v>116</v>
      </c>
      <c r="B19" s="14">
        <v>999209.57142857101</v>
      </c>
      <c r="C19" s="12"/>
      <c r="D19" s="11" t="s">
        <v>46</v>
      </c>
      <c r="E19" s="14">
        <v>50214402</v>
      </c>
    </row>
    <row r="20" spans="1:5" x14ac:dyDescent="0.25">
      <c r="A20" s="13" t="s">
        <v>117</v>
      </c>
      <c r="B20" s="14">
        <v>265564.57142857101</v>
      </c>
      <c r="C20" s="12"/>
      <c r="D20" s="13"/>
      <c r="E20" s="14"/>
    </row>
    <row r="21" spans="1:5" x14ac:dyDescent="0.25">
      <c r="A21" s="13" t="s">
        <v>118</v>
      </c>
      <c r="B21" s="14">
        <v>175461.47619047601</v>
      </c>
      <c r="C21" s="12"/>
      <c r="D21" s="11" t="s">
        <v>47</v>
      </c>
      <c r="E21" s="14">
        <v>210767980</v>
      </c>
    </row>
    <row r="22" spans="1:5" x14ac:dyDescent="0.25">
      <c r="A22" s="13" t="s">
        <v>119</v>
      </c>
      <c r="B22" s="14">
        <v>4269937</v>
      </c>
      <c r="C22" s="12"/>
      <c r="D22" s="13"/>
      <c r="E22" s="14"/>
    </row>
    <row r="23" spans="1:5" x14ac:dyDescent="0.25">
      <c r="A23" s="13" t="s">
        <v>120</v>
      </c>
      <c r="B23" s="14">
        <v>3294543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5489245.2380952397</v>
      </c>
      <c r="C24" s="12"/>
      <c r="D24" s="13" t="s">
        <v>49</v>
      </c>
      <c r="E24" s="14">
        <v>50147714</v>
      </c>
    </row>
    <row r="25" spans="1:5" x14ac:dyDescent="0.25">
      <c r="A25" s="13" t="s">
        <v>122</v>
      </c>
      <c r="B25" s="14">
        <v>5255505.5238095196</v>
      </c>
      <c r="C25" s="12"/>
      <c r="D25" s="11"/>
      <c r="E25" s="14"/>
    </row>
    <row r="26" spans="1:5" x14ac:dyDescent="0.25">
      <c r="A26" s="13" t="s">
        <v>123</v>
      </c>
      <c r="B26" s="14">
        <v>4077546.8571428601</v>
      </c>
      <c r="C26" s="12"/>
      <c r="D26" s="13" t="s">
        <v>32</v>
      </c>
      <c r="E26" s="14">
        <v>131046106</v>
      </c>
    </row>
    <row r="27" spans="1:5" x14ac:dyDescent="0.25">
      <c r="A27" s="13" t="s">
        <v>124</v>
      </c>
      <c r="B27" s="14">
        <v>1810207.3809523799</v>
      </c>
      <c r="C27" s="12"/>
      <c r="D27" s="11"/>
      <c r="E27" s="14"/>
    </row>
    <row r="28" spans="1:5" x14ac:dyDescent="0.25">
      <c r="A28" s="13" t="s">
        <v>125</v>
      </c>
      <c r="B28" s="14">
        <v>558802.57142857101</v>
      </c>
      <c r="C28" s="12"/>
      <c r="D28" s="13" t="s">
        <v>33</v>
      </c>
      <c r="E28" s="14">
        <v>29574160</v>
      </c>
    </row>
    <row r="29" spans="1:5" x14ac:dyDescent="0.25">
      <c r="A29" s="13" t="s">
        <v>126</v>
      </c>
      <c r="B29" s="14">
        <v>571869.47619047598</v>
      </c>
      <c r="C29" s="12"/>
      <c r="D29" s="11"/>
      <c r="E29" s="14"/>
    </row>
    <row r="30" spans="1:5" x14ac:dyDescent="0.25">
      <c r="A30" s="11" t="s">
        <v>127</v>
      </c>
      <c r="B30" s="14">
        <v>6601439.1428571399</v>
      </c>
      <c r="C30" s="12"/>
      <c r="D30" s="11" t="s">
        <v>34</v>
      </c>
      <c r="E30" s="14">
        <v>210767980</v>
      </c>
    </row>
    <row r="31" spans="1:5" x14ac:dyDescent="0.25">
      <c r="A31" s="13" t="s">
        <v>128</v>
      </c>
      <c r="B31" s="14">
        <v>64153228.666666701</v>
      </c>
      <c r="C31" s="12"/>
    </row>
    <row r="32" spans="1:5" x14ac:dyDescent="0.25">
      <c r="A32" s="13"/>
      <c r="B32" s="14"/>
      <c r="C32" s="12"/>
      <c r="D32" s="11"/>
      <c r="E32" s="14"/>
    </row>
    <row r="33" spans="1:5" x14ac:dyDescent="0.25">
      <c r="A33" s="13" t="s">
        <v>129</v>
      </c>
      <c r="B33" s="14">
        <v>15757681.8095238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/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338</v>
      </c>
    </row>
    <row r="36" spans="1:5" x14ac:dyDescent="0.25">
      <c r="A36" s="13" t="s">
        <v>130</v>
      </c>
      <c r="B36" s="14">
        <v>3019418</v>
      </c>
      <c r="C36" s="12"/>
      <c r="D36" s="11" t="s">
        <v>80</v>
      </c>
      <c r="E36" s="14">
        <v>329</v>
      </c>
    </row>
    <row r="37" spans="1:5" x14ac:dyDescent="0.25">
      <c r="A37" s="13" t="s">
        <v>131</v>
      </c>
      <c r="B37" s="14">
        <v>378</v>
      </c>
      <c r="C37" s="12"/>
      <c r="D37" s="11"/>
      <c r="E37" s="50"/>
    </row>
    <row r="38" spans="1:5" x14ac:dyDescent="0.25">
      <c r="A38" s="11" t="s">
        <v>132</v>
      </c>
      <c r="B38" s="14">
        <v>3019796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/>
      <c r="E39" s="14"/>
    </row>
    <row r="40" spans="1:5" x14ac:dyDescent="0.25">
      <c r="A40" s="11" t="s">
        <v>133</v>
      </c>
      <c r="B40" s="14">
        <v>5021533</v>
      </c>
      <c r="C40" s="12"/>
      <c r="D40" s="13" t="s">
        <v>52</v>
      </c>
      <c r="E40" s="50">
        <v>46.388095238095197</v>
      </c>
    </row>
    <row r="41" spans="1:5" x14ac:dyDescent="0.25">
      <c r="A41" s="13" t="s">
        <v>134</v>
      </c>
      <c r="B41" s="14">
        <v>518066</v>
      </c>
      <c r="C41" s="12"/>
      <c r="D41" s="13" t="s">
        <v>53</v>
      </c>
      <c r="E41" s="14">
        <v>1206.05</v>
      </c>
    </row>
    <row r="42" spans="1:5" x14ac:dyDescent="0.25">
      <c r="A42" s="11" t="s">
        <v>135</v>
      </c>
      <c r="B42" s="14">
        <v>5539599</v>
      </c>
      <c r="C42" s="12"/>
      <c r="D42" s="13" t="s">
        <v>54</v>
      </c>
      <c r="E42" s="18" t="s">
        <v>139</v>
      </c>
    </row>
    <row r="43" spans="1:5" x14ac:dyDescent="0.25">
      <c r="A43" s="13"/>
      <c r="B43" s="14"/>
      <c r="C43" s="12"/>
      <c r="D43" s="13" t="s">
        <v>55</v>
      </c>
      <c r="E43" s="50">
        <v>19.428571428571399</v>
      </c>
    </row>
    <row r="44" spans="1:5" x14ac:dyDescent="0.25">
      <c r="A44" s="13" t="s">
        <v>136</v>
      </c>
      <c r="B44" s="14">
        <v>-2519803</v>
      </c>
      <c r="C44" s="12"/>
      <c r="D44" s="12"/>
      <c r="E44" s="12"/>
    </row>
    <row r="45" spans="1:5" x14ac:dyDescent="0.25">
      <c r="A45" s="11"/>
      <c r="B45" s="14"/>
      <c r="C45" s="12"/>
      <c r="D45" s="12" t="s">
        <v>56</v>
      </c>
      <c r="E45" s="12">
        <v>14</v>
      </c>
    </row>
    <row r="46" spans="1:5" x14ac:dyDescent="0.25">
      <c r="A46" s="13" t="s">
        <v>137</v>
      </c>
      <c r="B46" s="14">
        <v>13237878.8095238</v>
      </c>
      <c r="C46" s="12"/>
      <c r="D46" s="12" t="s">
        <v>57</v>
      </c>
      <c r="E46" s="12">
        <v>21</v>
      </c>
    </row>
    <row r="47" spans="1:5" x14ac:dyDescent="0.25">
      <c r="A47" s="11"/>
      <c r="B47" s="14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A53" s="12"/>
      <c r="B53" s="12"/>
      <c r="C53" s="12"/>
      <c r="D53" s="12"/>
      <c r="E53" s="12"/>
    </row>
    <row r="54" spans="1:5" x14ac:dyDescent="0.25">
      <c r="A54" s="12"/>
      <c r="B54" s="12"/>
      <c r="C54" s="12"/>
      <c r="D54" s="12"/>
      <c r="E54" s="12"/>
    </row>
    <row r="55" spans="1:5" x14ac:dyDescent="0.25">
      <c r="A55" s="12"/>
      <c r="B55" s="12"/>
      <c r="C55" s="12"/>
      <c r="D55" s="12"/>
      <c r="E55" s="12"/>
    </row>
    <row r="56" spans="1:5" x14ac:dyDescent="0.25">
      <c r="A56" s="12"/>
      <c r="B56" s="12"/>
      <c r="C56" s="12"/>
      <c r="D56" s="12"/>
      <c r="E56" s="12"/>
    </row>
    <row r="57" spans="1:5" x14ac:dyDescent="0.25">
      <c r="A57" s="12"/>
      <c r="B57" s="12"/>
      <c r="C57" s="12"/>
      <c r="D57" s="12"/>
      <c r="E57" s="12"/>
    </row>
    <row r="58" spans="1:5" x14ac:dyDescent="0.25">
      <c r="A58" s="12"/>
      <c r="B58" s="12"/>
      <c r="C58" s="12"/>
      <c r="D58" s="12"/>
      <c r="E58" s="12"/>
    </row>
    <row r="59" spans="1:5" x14ac:dyDescent="0.25">
      <c r="A59" s="12"/>
      <c r="B59" s="12"/>
      <c r="C59" s="12"/>
      <c r="D59" s="12"/>
      <c r="E59" s="12"/>
    </row>
    <row r="60" spans="1:5" x14ac:dyDescent="0.25">
      <c r="A60" s="12"/>
      <c r="B60" s="12"/>
      <c r="C60" s="12"/>
      <c r="D60" s="12"/>
      <c r="E60" s="12"/>
    </row>
    <row r="61" spans="1:5" x14ac:dyDescent="0.25">
      <c r="A61" s="12"/>
      <c r="B61" s="12"/>
      <c r="C61" s="12"/>
      <c r="D61" s="12"/>
      <c r="E61" s="12"/>
    </row>
    <row r="62" spans="1:5" x14ac:dyDescent="0.25">
      <c r="A62" s="12"/>
      <c r="B62" s="12"/>
      <c r="C62" s="12"/>
      <c r="D62" s="12"/>
      <c r="E62" s="12"/>
    </row>
    <row r="63" spans="1:5" x14ac:dyDescent="0.25">
      <c r="A63" s="12"/>
      <c r="B63" s="12"/>
      <c r="C63" s="12"/>
      <c r="D63" s="12"/>
      <c r="E63" s="12"/>
    </row>
    <row r="64" spans="1:5" x14ac:dyDescent="0.25">
      <c r="A64" s="12"/>
      <c r="B64" s="12"/>
      <c r="C64" s="12"/>
      <c r="D64" s="12"/>
      <c r="E64" s="12"/>
    </row>
    <row r="65" spans="1:5" x14ac:dyDescent="0.25">
      <c r="A65" s="12"/>
      <c r="B65" s="12"/>
      <c r="C65" s="12"/>
      <c r="D65" s="12"/>
      <c r="E65" s="12"/>
    </row>
    <row r="66" spans="1:5" x14ac:dyDescent="0.25">
      <c r="A66" s="12"/>
      <c r="B66" s="12"/>
      <c r="C66" s="12"/>
      <c r="D66" s="12"/>
      <c r="E66" s="12"/>
    </row>
    <row r="67" spans="1:5" x14ac:dyDescent="0.25">
      <c r="A67" s="12"/>
      <c r="B67" s="12"/>
      <c r="C67" s="12"/>
      <c r="D67" s="12"/>
      <c r="E67" s="12"/>
    </row>
    <row r="68" spans="1:5" x14ac:dyDescent="0.25">
      <c r="A68" s="12"/>
      <c r="B68" s="12"/>
      <c r="C68" s="12"/>
      <c r="D68" s="12"/>
      <c r="E68" s="12"/>
    </row>
    <row r="69" spans="1:5" x14ac:dyDescent="0.25">
      <c r="A69" s="12"/>
      <c r="B69" s="12"/>
      <c r="C69" s="12"/>
      <c r="D69" s="12"/>
      <c r="E69" s="12"/>
    </row>
    <row r="70" spans="1:5" x14ac:dyDescent="0.25">
      <c r="A70" s="12"/>
      <c r="B70" s="12"/>
      <c r="C70" s="12"/>
      <c r="D70" s="12"/>
      <c r="E70" s="12"/>
    </row>
    <row r="71" spans="1:5" x14ac:dyDescent="0.25">
      <c r="A71" s="12"/>
      <c r="B71" s="12"/>
      <c r="C71" s="12"/>
      <c r="D71" s="12"/>
      <c r="E71" s="12"/>
    </row>
    <row r="72" spans="1:5" x14ac:dyDescent="0.25">
      <c r="B72" s="12"/>
      <c r="C72" s="12"/>
      <c r="D72" s="12"/>
      <c r="E72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baseColWidth="10" defaultColWidth="11.453125" defaultRowHeight="12.5" x14ac:dyDescent="0.25"/>
  <cols>
    <col min="1" max="1" width="34.453125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64" t="s">
        <v>155</v>
      </c>
      <c r="B2" s="64"/>
      <c r="C2" s="64"/>
      <c r="D2" s="64"/>
      <c r="E2" s="64"/>
      <c r="F2" s="64"/>
      <c r="G2" s="6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81</v>
      </c>
      <c r="B6" s="53">
        <v>650113</v>
      </c>
      <c r="C6" s="53">
        <v>24631</v>
      </c>
      <c r="D6" s="53">
        <v>22767</v>
      </c>
      <c r="E6" s="53">
        <v>614</v>
      </c>
      <c r="F6" s="53">
        <v>1251</v>
      </c>
      <c r="G6" s="54">
        <v>26.39</v>
      </c>
    </row>
    <row r="7" spans="1:7" ht="13.5" customHeight="1" x14ac:dyDescent="0.25">
      <c r="A7" s="33" t="s">
        <v>82</v>
      </c>
      <c r="B7" s="53">
        <v>288681</v>
      </c>
      <c r="C7" s="53">
        <v>12196</v>
      </c>
      <c r="D7" s="53">
        <v>11990</v>
      </c>
      <c r="E7" s="53">
        <v>170</v>
      </c>
      <c r="F7" s="53">
        <v>36</v>
      </c>
      <c r="G7" s="54">
        <v>23.67</v>
      </c>
    </row>
    <row r="8" spans="1:7" ht="13.5" customHeight="1" x14ac:dyDescent="0.25">
      <c r="A8" s="33" t="s">
        <v>101</v>
      </c>
      <c r="B8" s="53">
        <v>279937</v>
      </c>
      <c r="C8" s="53">
        <v>19639</v>
      </c>
      <c r="D8" s="53">
        <v>9802</v>
      </c>
      <c r="E8" s="53">
        <v>3997</v>
      </c>
      <c r="F8" s="53">
        <v>5840</v>
      </c>
      <c r="G8" s="54">
        <v>14.25</v>
      </c>
    </row>
    <row r="9" spans="1:7" ht="13.5" customHeight="1" x14ac:dyDescent="0.25">
      <c r="A9" s="33" t="s">
        <v>84</v>
      </c>
      <c r="B9" s="53">
        <v>109542</v>
      </c>
      <c r="C9" s="53">
        <v>2435</v>
      </c>
      <c r="D9" s="53">
        <v>1898</v>
      </c>
      <c r="E9" s="53">
        <v>0</v>
      </c>
      <c r="F9" s="53">
        <v>536</v>
      </c>
      <c r="G9" s="54">
        <v>44.98</v>
      </c>
    </row>
    <row r="10" spans="1:7" ht="13.5" customHeight="1" x14ac:dyDescent="0.25">
      <c r="A10" s="33" t="s">
        <v>83</v>
      </c>
      <c r="B10" s="53">
        <v>78476</v>
      </c>
      <c r="C10" s="53">
        <v>7007</v>
      </c>
      <c r="D10" s="53">
        <v>6580</v>
      </c>
      <c r="E10" s="53">
        <v>383</v>
      </c>
      <c r="F10" s="53">
        <v>43</v>
      </c>
      <c r="G10" s="54">
        <v>11.2</v>
      </c>
    </row>
    <row r="11" spans="1:7" ht="13.5" customHeight="1" x14ac:dyDescent="0.25">
      <c r="A11" s="33" t="s">
        <v>88</v>
      </c>
      <c r="B11" s="53">
        <v>30058</v>
      </c>
      <c r="C11" s="53">
        <v>3779</v>
      </c>
      <c r="D11" s="53">
        <v>3681</v>
      </c>
      <c r="E11" s="53">
        <v>17</v>
      </c>
      <c r="F11" s="53">
        <v>81</v>
      </c>
      <c r="G11" s="54">
        <v>7.95</v>
      </c>
    </row>
    <row r="12" spans="1:7" ht="13.5" customHeight="1" x14ac:dyDescent="0.25">
      <c r="A12" s="33" t="s">
        <v>87</v>
      </c>
      <c r="B12" s="53">
        <v>12075</v>
      </c>
      <c r="C12" s="53">
        <v>665</v>
      </c>
      <c r="D12" s="53">
        <v>441</v>
      </c>
      <c r="E12" s="53">
        <v>4</v>
      </c>
      <c r="F12" s="53">
        <v>220</v>
      </c>
      <c r="G12" s="54">
        <v>18.16</v>
      </c>
    </row>
    <row r="13" spans="1:7" ht="13.5" customHeight="1" x14ac:dyDescent="0.25">
      <c r="A13" s="33" t="s">
        <v>100</v>
      </c>
      <c r="B13" s="53">
        <v>10222</v>
      </c>
      <c r="C13" s="53">
        <v>248</v>
      </c>
      <c r="D13" s="53">
        <v>206</v>
      </c>
      <c r="E13" s="53">
        <v>20</v>
      </c>
      <c r="F13" s="53">
        <v>21</v>
      </c>
      <c r="G13" s="54">
        <v>41.24</v>
      </c>
    </row>
    <row r="14" spans="1:7" ht="13.5" customHeight="1" x14ac:dyDescent="0.25">
      <c r="A14" s="33" t="s">
        <v>106</v>
      </c>
      <c r="B14" s="53">
        <v>1284</v>
      </c>
      <c r="C14" s="53">
        <v>412</v>
      </c>
      <c r="D14" s="53">
        <v>270</v>
      </c>
      <c r="E14" s="53">
        <v>25</v>
      </c>
      <c r="F14" s="53">
        <v>117</v>
      </c>
      <c r="G14" s="54">
        <v>3.12</v>
      </c>
    </row>
    <row r="15" spans="1:7" ht="13.5" customHeight="1" thickBot="1" x14ac:dyDescent="0.3">
      <c r="A15" s="37" t="s">
        <v>94</v>
      </c>
      <c r="B15" s="55">
        <v>1460389</v>
      </c>
      <c r="C15" s="55">
        <v>71015</v>
      </c>
      <c r="D15" s="55">
        <v>57639</v>
      </c>
      <c r="E15" s="55">
        <v>5230</v>
      </c>
      <c r="F15" s="55">
        <v>8145</v>
      </c>
      <c r="G15" s="56">
        <v>20.56</v>
      </c>
    </row>
    <row r="16" spans="1:7" ht="22.5" customHeight="1" x14ac:dyDescent="0.25">
      <c r="A16" s="62" t="s">
        <v>144</v>
      </c>
      <c r="B16" s="63"/>
      <c r="C16" s="63"/>
      <c r="D16" s="63"/>
      <c r="E16" s="63"/>
      <c r="F16" s="63"/>
      <c r="G16" s="63"/>
    </row>
    <row r="17" spans="1:7" x14ac:dyDescent="0.25">
      <c r="A17" s="40" t="s">
        <v>145</v>
      </c>
      <c r="B17" s="41"/>
      <c r="C17" s="41"/>
      <c r="D17" s="41"/>
      <c r="E17" s="41"/>
      <c r="F17" s="41"/>
      <c r="G17" s="42"/>
    </row>
    <row r="18" spans="1:7" x14ac:dyDescent="0.25">
      <c r="A18" s="40" t="s">
        <v>146</v>
      </c>
      <c r="B18" s="41"/>
      <c r="C18" s="41"/>
      <c r="D18" s="41"/>
      <c r="E18" s="41"/>
      <c r="F18" s="41"/>
      <c r="G18" s="42"/>
    </row>
    <row r="19" spans="1:7" x14ac:dyDescent="0.25">
      <c r="A19" s="40" t="s">
        <v>147</v>
      </c>
      <c r="B19" s="41"/>
      <c r="C19" s="41"/>
      <c r="D19" s="41"/>
      <c r="E19" s="41"/>
      <c r="F19" s="41"/>
      <c r="G19" s="42"/>
    </row>
    <row r="20" spans="1:7" x14ac:dyDescent="0.25">
      <c r="A20" s="40" t="s">
        <v>148</v>
      </c>
      <c r="B20" s="41"/>
      <c r="C20" s="41"/>
      <c r="D20" s="41"/>
      <c r="E20" s="41"/>
      <c r="F20" s="41"/>
      <c r="G20" s="42"/>
    </row>
    <row r="21" spans="1:7" x14ac:dyDescent="0.25">
      <c r="A21" s="40"/>
    </row>
  </sheetData>
  <mergeCells count="6">
    <mergeCell ref="A16:G16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5" width="12" style="10" bestFit="1" customWidth="1"/>
    <col min="6" max="16384" width="11.453125" style="10"/>
  </cols>
  <sheetData>
    <row r="1" spans="1:5" ht="14" x14ac:dyDescent="0.3">
      <c r="A1" s="4" t="s">
        <v>24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7"/>
      <c r="B3" s="5"/>
      <c r="C3" s="5"/>
      <c r="D3" s="5"/>
      <c r="E3" s="5"/>
    </row>
    <row r="4" spans="1:5" ht="14" x14ac:dyDescent="0.3">
      <c r="A4" s="60" t="s">
        <v>78</v>
      </c>
      <c r="B4" s="60"/>
      <c r="C4" s="60"/>
      <c r="D4" s="60"/>
      <c r="E4" s="60"/>
    </row>
    <row r="5" spans="1:5" ht="14" x14ac:dyDescent="0.3">
      <c r="A5" s="5"/>
      <c r="B5" s="5"/>
      <c r="C5" s="5"/>
      <c r="D5" s="5"/>
      <c r="E5" s="5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12" t="s">
        <v>14</v>
      </c>
      <c r="B7" s="12"/>
      <c r="C7" s="12"/>
      <c r="D7" s="12"/>
      <c r="E7" s="12"/>
    </row>
    <row r="8" spans="1:5" x14ac:dyDescent="0.25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/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156852747.14705899</v>
      </c>
      <c r="C12" s="12"/>
      <c r="D12" s="13" t="s">
        <v>38</v>
      </c>
      <c r="E12" s="14">
        <v>100561054.58823501</v>
      </c>
    </row>
    <row r="13" spans="1:5" x14ac:dyDescent="0.25">
      <c r="A13" s="13"/>
      <c r="B13" s="14"/>
      <c r="C13" s="12"/>
      <c r="D13" s="13" t="s">
        <v>39</v>
      </c>
      <c r="E13" s="14">
        <v>152119202.38235301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25640652.0294118</v>
      </c>
    </row>
    <row r="15" spans="1:5" x14ac:dyDescent="0.25">
      <c r="A15" s="13" t="s">
        <v>42</v>
      </c>
      <c r="B15" s="14">
        <v>3509111.6470588199</v>
      </c>
      <c r="C15" s="12"/>
      <c r="D15" s="11" t="s">
        <v>43</v>
      </c>
      <c r="E15" s="14">
        <v>278320909</v>
      </c>
    </row>
    <row r="16" spans="1:5" x14ac:dyDescent="0.25">
      <c r="A16" s="13" t="s">
        <v>113</v>
      </c>
      <c r="B16" s="14">
        <v>1051774.91176471</v>
      </c>
      <c r="C16" s="12"/>
      <c r="D16" s="11"/>
      <c r="E16" s="14"/>
    </row>
    <row r="17" spans="1:5" x14ac:dyDescent="0.25">
      <c r="A17" s="13" t="s">
        <v>114</v>
      </c>
      <c r="B17" s="15">
        <v>2109626.5294117602</v>
      </c>
      <c r="C17" s="12"/>
      <c r="D17" s="13" t="s">
        <v>44</v>
      </c>
      <c r="E17" s="14">
        <v>45666924.617647097</v>
      </c>
    </row>
    <row r="18" spans="1:5" x14ac:dyDescent="0.25">
      <c r="A18" s="13" t="s">
        <v>115</v>
      </c>
      <c r="B18" s="14">
        <v>46009044.764705896</v>
      </c>
      <c r="C18" s="12"/>
      <c r="D18" s="13" t="s">
        <v>45</v>
      </c>
      <c r="E18" s="14">
        <v>44328230.588235296</v>
      </c>
    </row>
    <row r="19" spans="1:5" x14ac:dyDescent="0.25">
      <c r="A19" s="13" t="s">
        <v>116</v>
      </c>
      <c r="B19" s="14">
        <v>1000960.6764705901</v>
      </c>
      <c r="C19" s="12"/>
      <c r="D19" s="11" t="s">
        <v>46</v>
      </c>
      <c r="E19" s="14">
        <v>89995155.2058824</v>
      </c>
    </row>
    <row r="20" spans="1:5" x14ac:dyDescent="0.25">
      <c r="A20" s="13" t="s">
        <v>117</v>
      </c>
      <c r="B20" s="14">
        <v>330137.44117647101</v>
      </c>
      <c r="C20" s="12"/>
      <c r="D20" s="13"/>
      <c r="E20" s="14"/>
    </row>
    <row r="21" spans="1:5" x14ac:dyDescent="0.25">
      <c r="A21" s="13" t="s">
        <v>118</v>
      </c>
      <c r="B21" s="14">
        <v>378673.38235294097</v>
      </c>
      <c r="C21" s="12"/>
      <c r="D21" s="11" t="s">
        <v>47</v>
      </c>
      <c r="E21" s="14">
        <v>368316064.20588201</v>
      </c>
    </row>
    <row r="22" spans="1:5" x14ac:dyDescent="0.25">
      <c r="A22" s="13" t="s">
        <v>119</v>
      </c>
      <c r="B22" s="14">
        <v>9530566</v>
      </c>
      <c r="C22" s="12"/>
      <c r="D22" s="13"/>
      <c r="E22" s="14"/>
    </row>
    <row r="23" spans="1:5" x14ac:dyDescent="0.25">
      <c r="A23" s="13" t="s">
        <v>120</v>
      </c>
      <c r="B23" s="14">
        <v>4713133.0294117602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18216376.3529412</v>
      </c>
      <c r="C24" s="12"/>
      <c r="D24" s="13" t="s">
        <v>49</v>
      </c>
      <c r="E24" s="14">
        <v>96631234.441176504</v>
      </c>
    </row>
    <row r="25" spans="1:5" x14ac:dyDescent="0.25">
      <c r="A25" s="13" t="s">
        <v>122</v>
      </c>
      <c r="B25" s="14">
        <v>800134.64705882396</v>
      </c>
      <c r="C25" s="12"/>
      <c r="D25" s="11"/>
      <c r="E25" s="14"/>
    </row>
    <row r="26" spans="1:5" x14ac:dyDescent="0.25">
      <c r="A26" s="13" t="s">
        <v>123</v>
      </c>
      <c r="B26" s="14">
        <v>7819439.5588235296</v>
      </c>
      <c r="C26" s="12"/>
      <c r="D26" s="13" t="s">
        <v>32</v>
      </c>
      <c r="E26" s="14">
        <v>209415880.23529401</v>
      </c>
    </row>
    <row r="27" spans="1:5" x14ac:dyDescent="0.25">
      <c r="A27" s="13" t="s">
        <v>124</v>
      </c>
      <c r="B27" s="14">
        <v>3893803.6470588199</v>
      </c>
      <c r="C27" s="12"/>
      <c r="D27" s="11"/>
      <c r="E27" s="14"/>
    </row>
    <row r="28" spans="1:5" x14ac:dyDescent="0.25">
      <c r="A28" s="13" t="s">
        <v>125</v>
      </c>
      <c r="B28" s="14">
        <v>685047.23529411806</v>
      </c>
      <c r="C28" s="12"/>
      <c r="D28" s="13" t="s">
        <v>33</v>
      </c>
      <c r="E28" s="14">
        <v>62268949.5294118</v>
      </c>
    </row>
    <row r="29" spans="1:5" x14ac:dyDescent="0.25">
      <c r="A29" s="13" t="s">
        <v>126</v>
      </c>
      <c r="B29" s="14">
        <v>630280.23529411806</v>
      </c>
      <c r="C29" s="12"/>
      <c r="D29" s="11"/>
      <c r="E29" s="14"/>
    </row>
    <row r="30" spans="1:5" x14ac:dyDescent="0.25">
      <c r="A30" s="11" t="s">
        <v>127</v>
      </c>
      <c r="B30" s="14">
        <v>13772816.8235294</v>
      </c>
      <c r="C30" s="12"/>
      <c r="D30" s="11" t="s">
        <v>34</v>
      </c>
      <c r="E30" s="14">
        <v>368316064.20588201</v>
      </c>
    </row>
    <row r="31" spans="1:5" x14ac:dyDescent="0.25">
      <c r="A31" s="13" t="s">
        <v>128</v>
      </c>
      <c r="B31" s="14">
        <v>114450926.88235299</v>
      </c>
      <c r="C31" s="12"/>
    </row>
    <row r="32" spans="1:5" x14ac:dyDescent="0.25">
      <c r="A32" s="13"/>
      <c r="B32" s="14"/>
      <c r="C32" s="12"/>
      <c r="D32" s="11"/>
      <c r="E32" s="14"/>
    </row>
    <row r="33" spans="1:5" x14ac:dyDescent="0.25">
      <c r="A33" s="13" t="s">
        <v>129</v>
      </c>
      <c r="B33" s="14">
        <v>42401820.264705896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/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323.85294117647101</v>
      </c>
    </row>
    <row r="36" spans="1:5" x14ac:dyDescent="0.25">
      <c r="A36" s="13" t="s">
        <v>130</v>
      </c>
      <c r="B36" s="14">
        <v>1186385.7352941199</v>
      </c>
      <c r="C36" s="12"/>
      <c r="D36" s="11" t="s">
        <v>80</v>
      </c>
      <c r="E36" s="14">
        <v>309.82352941176498</v>
      </c>
    </row>
    <row r="37" spans="1:5" x14ac:dyDescent="0.25">
      <c r="A37" s="13" t="s">
        <v>131</v>
      </c>
      <c r="B37" s="14">
        <v>504529.47058823501</v>
      </c>
      <c r="C37" s="12"/>
      <c r="D37" s="11"/>
      <c r="E37" s="50"/>
    </row>
    <row r="38" spans="1:5" x14ac:dyDescent="0.25">
      <c r="A38" s="11" t="s">
        <v>132</v>
      </c>
      <c r="B38" s="14">
        <v>1690915.20588235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/>
      <c r="E39" s="14"/>
    </row>
    <row r="40" spans="1:5" x14ac:dyDescent="0.25">
      <c r="A40" s="11" t="s">
        <v>133</v>
      </c>
      <c r="B40" s="14">
        <v>6344568.20588235</v>
      </c>
      <c r="C40" s="12"/>
      <c r="D40" s="13" t="s">
        <v>52</v>
      </c>
      <c r="E40" s="50">
        <v>61.4226470588235</v>
      </c>
    </row>
    <row r="41" spans="1:5" x14ac:dyDescent="0.25">
      <c r="A41" s="13" t="s">
        <v>134</v>
      </c>
      <c r="B41" s="14">
        <v>130471.794117647</v>
      </c>
      <c r="C41" s="12"/>
      <c r="D41" s="13" t="s">
        <v>53</v>
      </c>
      <c r="E41" s="14">
        <v>2323.1470588235302</v>
      </c>
    </row>
    <row r="42" spans="1:5" x14ac:dyDescent="0.25">
      <c r="A42" s="11" t="s">
        <v>135</v>
      </c>
      <c r="B42" s="14">
        <v>6475040</v>
      </c>
      <c r="C42" s="12"/>
      <c r="D42" s="13" t="s">
        <v>54</v>
      </c>
      <c r="E42" s="18" t="s">
        <v>154</v>
      </c>
    </row>
    <row r="43" spans="1:5" x14ac:dyDescent="0.25">
      <c r="A43" s="13"/>
      <c r="B43" s="14"/>
      <c r="C43" s="12"/>
      <c r="D43" s="13" t="s">
        <v>55</v>
      </c>
      <c r="E43" s="50">
        <v>14.382352941176499</v>
      </c>
    </row>
    <row r="44" spans="1:5" x14ac:dyDescent="0.25">
      <c r="A44" s="13" t="s">
        <v>136</v>
      </c>
      <c r="B44" s="14">
        <v>-4784124.79411765</v>
      </c>
      <c r="C44" s="12"/>
      <c r="D44" s="12"/>
      <c r="E44" s="12"/>
    </row>
    <row r="45" spans="1:5" x14ac:dyDescent="0.25">
      <c r="A45" s="11"/>
      <c r="B45" s="14"/>
      <c r="C45" s="12"/>
      <c r="D45" s="12" t="s">
        <v>56</v>
      </c>
      <c r="E45" s="12">
        <v>28</v>
      </c>
    </row>
    <row r="46" spans="1:5" x14ac:dyDescent="0.25">
      <c r="A46" s="13" t="s">
        <v>137</v>
      </c>
      <c r="B46" s="14">
        <v>37617695.4705882</v>
      </c>
      <c r="C46" s="12"/>
      <c r="D46" s="12" t="s">
        <v>57</v>
      </c>
      <c r="E46" s="12">
        <v>34</v>
      </c>
    </row>
    <row r="47" spans="1:5" x14ac:dyDescent="0.25">
      <c r="A47" s="11"/>
      <c r="B47" s="14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A53" s="12"/>
      <c r="B53" s="12"/>
      <c r="C53" s="12"/>
      <c r="D53" s="12"/>
      <c r="E53" s="12"/>
    </row>
    <row r="54" spans="1:5" x14ac:dyDescent="0.25">
      <c r="A54" s="12"/>
      <c r="B54" s="12"/>
      <c r="C54" s="12"/>
      <c r="D54" s="12"/>
      <c r="E54" s="12"/>
    </row>
    <row r="55" spans="1:5" x14ac:dyDescent="0.25">
      <c r="A55" s="12"/>
      <c r="B55" s="12"/>
      <c r="C55" s="12"/>
      <c r="D55" s="12"/>
      <c r="E55" s="12"/>
    </row>
    <row r="56" spans="1:5" x14ac:dyDescent="0.25">
      <c r="A56" s="12"/>
      <c r="B56" s="12"/>
      <c r="C56" s="12"/>
      <c r="D56" s="12"/>
      <c r="E56" s="12"/>
    </row>
    <row r="57" spans="1:5" x14ac:dyDescent="0.25">
      <c r="B57" s="12"/>
      <c r="C57" s="12"/>
      <c r="D57" s="12"/>
      <c r="E57" s="12"/>
    </row>
  </sheetData>
  <mergeCells count="3">
    <mergeCell ref="A4:E4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baseColWidth="10" defaultColWidth="11.453125" defaultRowHeight="12.5" x14ac:dyDescent="0.25"/>
  <cols>
    <col min="1" max="1" width="24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64" t="s">
        <v>156</v>
      </c>
      <c r="B2" s="64"/>
      <c r="C2" s="64"/>
      <c r="D2" s="64"/>
      <c r="E2" s="64"/>
      <c r="F2" s="64"/>
      <c r="G2" s="6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81</v>
      </c>
      <c r="B6" s="53">
        <v>2458994</v>
      </c>
      <c r="C6" s="53">
        <v>101237</v>
      </c>
      <c r="D6" s="53">
        <v>98961</v>
      </c>
      <c r="E6" s="53">
        <v>435</v>
      </c>
      <c r="F6" s="53">
        <v>1841</v>
      </c>
      <c r="G6" s="54">
        <v>24.29</v>
      </c>
    </row>
    <row r="7" spans="1:7" ht="13.5" customHeight="1" x14ac:dyDescent="0.25">
      <c r="A7" s="33" t="s">
        <v>83</v>
      </c>
      <c r="B7" s="53">
        <v>861753</v>
      </c>
      <c r="C7" s="53">
        <v>83447</v>
      </c>
      <c r="D7" s="53">
        <v>48721</v>
      </c>
      <c r="E7" s="53">
        <v>34257</v>
      </c>
      <c r="F7" s="53">
        <v>469</v>
      </c>
      <c r="G7" s="54">
        <v>10.33</v>
      </c>
    </row>
    <row r="8" spans="1:7" ht="13.5" customHeight="1" x14ac:dyDescent="0.25">
      <c r="A8" s="33" t="s">
        <v>82</v>
      </c>
      <c r="B8" s="53">
        <v>741486</v>
      </c>
      <c r="C8" s="53">
        <v>38541</v>
      </c>
      <c r="D8" s="53">
        <v>38160</v>
      </c>
      <c r="E8" s="53">
        <v>380</v>
      </c>
      <c r="F8" s="53">
        <v>1</v>
      </c>
      <c r="G8" s="54">
        <v>19.239999999999998</v>
      </c>
    </row>
    <row r="9" spans="1:7" ht="13.5" customHeight="1" x14ac:dyDescent="0.25">
      <c r="A9" s="33" t="s">
        <v>107</v>
      </c>
      <c r="B9" s="53">
        <v>541156</v>
      </c>
      <c r="C9" s="53">
        <v>22515</v>
      </c>
      <c r="D9" s="53">
        <v>22515</v>
      </c>
      <c r="E9" s="53">
        <v>0</v>
      </c>
      <c r="F9" s="53">
        <v>0</v>
      </c>
      <c r="G9" s="54">
        <v>24.04</v>
      </c>
    </row>
    <row r="10" spans="1:7" ht="13.5" customHeight="1" x14ac:dyDescent="0.25">
      <c r="A10" s="33" t="s">
        <v>87</v>
      </c>
      <c r="B10" s="53">
        <v>279096</v>
      </c>
      <c r="C10" s="53">
        <v>28831</v>
      </c>
      <c r="D10" s="53">
        <v>27066</v>
      </c>
      <c r="E10" s="53">
        <v>38</v>
      </c>
      <c r="F10" s="53">
        <v>1727</v>
      </c>
      <c r="G10" s="54">
        <v>9.68</v>
      </c>
    </row>
    <row r="11" spans="1:7" ht="13.5" customHeight="1" x14ac:dyDescent="0.25">
      <c r="A11" s="33" t="s">
        <v>84</v>
      </c>
      <c r="B11" s="53">
        <v>260208</v>
      </c>
      <c r="C11" s="53">
        <v>6249</v>
      </c>
      <c r="D11" s="53">
        <v>4045</v>
      </c>
      <c r="E11" s="53">
        <v>239</v>
      </c>
      <c r="F11" s="53">
        <v>1964</v>
      </c>
      <c r="G11" s="54">
        <v>41.64</v>
      </c>
    </row>
    <row r="12" spans="1:7" ht="13.5" customHeight="1" x14ac:dyDescent="0.25">
      <c r="A12" s="33" t="s">
        <v>100</v>
      </c>
      <c r="B12" s="53">
        <v>57355</v>
      </c>
      <c r="C12" s="53">
        <v>111</v>
      </c>
      <c r="D12" s="53">
        <v>86</v>
      </c>
      <c r="E12" s="53">
        <v>18</v>
      </c>
      <c r="F12" s="53">
        <v>6</v>
      </c>
      <c r="G12" s="54">
        <v>515.69000000000005</v>
      </c>
    </row>
    <row r="13" spans="1:7" ht="13.5" customHeight="1" x14ac:dyDescent="0.25">
      <c r="A13" s="33" t="s">
        <v>101</v>
      </c>
      <c r="B13" s="53">
        <v>31039</v>
      </c>
      <c r="C13" s="53">
        <v>2438</v>
      </c>
      <c r="D13" s="53">
        <v>632</v>
      </c>
      <c r="E13" s="53">
        <v>1765</v>
      </c>
      <c r="F13" s="53">
        <v>41</v>
      </c>
      <c r="G13" s="54">
        <v>12.73</v>
      </c>
    </row>
    <row r="14" spans="1:7" ht="13.5" customHeight="1" x14ac:dyDescent="0.25">
      <c r="A14" s="33" t="s">
        <v>88</v>
      </c>
      <c r="B14" s="53">
        <v>18530</v>
      </c>
      <c r="C14" s="53">
        <v>1679</v>
      </c>
      <c r="D14" s="53">
        <v>1664</v>
      </c>
      <c r="E14" s="53">
        <v>11</v>
      </c>
      <c r="F14" s="53">
        <v>4</v>
      </c>
      <c r="G14" s="54">
        <v>11.04</v>
      </c>
    </row>
    <row r="15" spans="1:7" ht="13.5" customHeight="1" x14ac:dyDescent="0.25">
      <c r="A15" s="33" t="s">
        <v>111</v>
      </c>
      <c r="B15" s="53">
        <v>136</v>
      </c>
      <c r="C15" s="53">
        <v>35</v>
      </c>
      <c r="D15" s="53">
        <v>31</v>
      </c>
      <c r="E15" s="53">
        <v>3</v>
      </c>
      <c r="F15" s="53">
        <v>0</v>
      </c>
      <c r="G15" s="54">
        <v>3.91</v>
      </c>
    </row>
    <row r="16" spans="1:7" ht="13.5" customHeight="1" x14ac:dyDescent="0.25">
      <c r="A16" s="33" t="s">
        <v>85</v>
      </c>
      <c r="B16" s="53">
        <v>40</v>
      </c>
      <c r="C16" s="53">
        <v>9</v>
      </c>
      <c r="D16" s="53">
        <v>3</v>
      </c>
      <c r="E16" s="53">
        <v>6</v>
      </c>
      <c r="F16" s="53">
        <v>0</v>
      </c>
      <c r="G16" s="54">
        <v>4.29</v>
      </c>
    </row>
    <row r="17" spans="1:7" ht="13.5" customHeight="1" thickBot="1" x14ac:dyDescent="0.3">
      <c r="A17" s="37" t="s">
        <v>94</v>
      </c>
      <c r="B17" s="55">
        <v>5249794</v>
      </c>
      <c r="C17" s="55">
        <v>285093</v>
      </c>
      <c r="D17" s="55">
        <v>241885</v>
      </c>
      <c r="E17" s="55">
        <v>37154</v>
      </c>
      <c r="F17" s="55">
        <v>6054</v>
      </c>
      <c r="G17" s="56">
        <v>18.41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147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  <row r="23" spans="1:7" x14ac:dyDescent="0.25">
      <c r="A23" s="41"/>
      <c r="B23" s="36"/>
    </row>
    <row r="24" spans="1:7" x14ac:dyDescent="0.25">
      <c r="B24" s="36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16384" width="11.453125" style="10"/>
  </cols>
  <sheetData>
    <row r="1" spans="1:5" ht="14" x14ac:dyDescent="0.3">
      <c r="A1" s="4" t="s">
        <v>26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45"/>
      <c r="B3" s="5"/>
      <c r="C3" s="5"/>
      <c r="D3" s="5"/>
      <c r="E3" s="5"/>
    </row>
    <row r="4" spans="1:5" ht="14" x14ac:dyDescent="0.3">
      <c r="A4" s="60" t="s">
        <v>63</v>
      </c>
      <c r="B4" s="60"/>
      <c r="C4" s="60"/>
      <c r="D4" s="60"/>
      <c r="E4" s="60"/>
    </row>
    <row r="5" spans="1:5" ht="14" x14ac:dyDescent="0.3">
      <c r="A5" s="60"/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12" t="s">
        <v>15</v>
      </c>
      <c r="B7" s="12"/>
      <c r="C7" s="12"/>
      <c r="D7" s="12"/>
      <c r="E7" s="12"/>
    </row>
    <row r="8" spans="1:5" x14ac:dyDescent="0.25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/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5204845.1359223304</v>
      </c>
      <c r="C12" s="12"/>
      <c r="D12" s="13" t="s">
        <v>38</v>
      </c>
      <c r="E12" s="14">
        <v>2632506.0679611699</v>
      </c>
    </row>
    <row r="13" spans="1:5" x14ac:dyDescent="0.25">
      <c r="A13" s="13"/>
      <c r="B13" s="14"/>
      <c r="C13" s="12"/>
      <c r="D13" s="13" t="s">
        <v>39</v>
      </c>
      <c r="E13" s="14">
        <v>5628580.9320388399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958475.19417475699</v>
      </c>
    </row>
    <row r="15" spans="1:5" x14ac:dyDescent="0.25">
      <c r="A15" s="13" t="s">
        <v>42</v>
      </c>
      <c r="B15" s="14">
        <v>107685.174757282</v>
      </c>
      <c r="C15" s="12"/>
      <c r="D15" s="11" t="s">
        <v>43</v>
      </c>
      <c r="E15" s="14">
        <v>9219562.1941747591</v>
      </c>
    </row>
    <row r="16" spans="1:5" x14ac:dyDescent="0.25">
      <c r="A16" s="13" t="s">
        <v>113</v>
      </c>
      <c r="B16" s="14">
        <v>84234.359223300999</v>
      </c>
      <c r="C16" s="12"/>
      <c r="D16" s="11"/>
      <c r="E16" s="14"/>
    </row>
    <row r="17" spans="1:5" x14ac:dyDescent="0.25">
      <c r="A17" s="13" t="s">
        <v>114</v>
      </c>
      <c r="B17" s="15">
        <v>63082</v>
      </c>
      <c r="C17" s="12"/>
      <c r="D17" s="13" t="s">
        <v>44</v>
      </c>
      <c r="E17" s="14">
        <v>371049.57281553402</v>
      </c>
    </row>
    <row r="18" spans="1:5" x14ac:dyDescent="0.25">
      <c r="A18" s="13" t="s">
        <v>115</v>
      </c>
      <c r="B18" s="14">
        <v>1695663.0291262099</v>
      </c>
      <c r="C18" s="12"/>
      <c r="D18" s="13" t="s">
        <v>45</v>
      </c>
      <c r="E18" s="14">
        <v>1802707.8737864101</v>
      </c>
    </row>
    <row r="19" spans="1:5" x14ac:dyDescent="0.25">
      <c r="A19" s="13" t="s">
        <v>116</v>
      </c>
      <c r="B19" s="14">
        <v>39471.184466019396</v>
      </c>
      <c r="C19" s="12"/>
      <c r="D19" s="11" t="s">
        <v>46</v>
      </c>
      <c r="E19" s="14">
        <v>2173757.4466019399</v>
      </c>
    </row>
    <row r="20" spans="1:5" x14ac:dyDescent="0.25">
      <c r="A20" s="13" t="s">
        <v>117</v>
      </c>
      <c r="B20" s="14">
        <v>21200.087378640801</v>
      </c>
      <c r="C20" s="12"/>
      <c r="D20" s="13"/>
      <c r="E20" s="14"/>
    </row>
    <row r="21" spans="1:5" x14ac:dyDescent="0.25">
      <c r="A21" s="13" t="s">
        <v>118</v>
      </c>
      <c r="B21" s="14">
        <v>11681.9805825243</v>
      </c>
      <c r="C21" s="12"/>
      <c r="D21" s="11" t="s">
        <v>47</v>
      </c>
      <c r="E21" s="14">
        <v>11393319.640776699</v>
      </c>
    </row>
    <row r="22" spans="1:5" x14ac:dyDescent="0.25">
      <c r="A22" s="13" t="s">
        <v>119</v>
      </c>
      <c r="B22" s="14">
        <v>463046.04854368902</v>
      </c>
      <c r="C22" s="12"/>
      <c r="D22" s="13"/>
      <c r="E22" s="14"/>
    </row>
    <row r="23" spans="1:5" x14ac:dyDescent="0.25">
      <c r="A23" s="13" t="s">
        <v>120</v>
      </c>
      <c r="B23" s="14">
        <v>108984.485436893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857804.97087378602</v>
      </c>
      <c r="C24" s="12"/>
      <c r="D24" s="13" t="s">
        <v>49</v>
      </c>
      <c r="E24" s="14">
        <v>3387821.1844660202</v>
      </c>
    </row>
    <row r="25" spans="1:5" x14ac:dyDescent="0.25">
      <c r="A25" s="13" t="s">
        <v>122</v>
      </c>
      <c r="B25" s="14">
        <v>17517.543689320399</v>
      </c>
      <c r="C25" s="12"/>
      <c r="D25" s="11"/>
      <c r="E25" s="14"/>
    </row>
    <row r="26" spans="1:5" x14ac:dyDescent="0.25">
      <c r="A26" s="13" t="s">
        <v>123</v>
      </c>
      <c r="B26" s="14">
        <v>546357.66990291304</v>
      </c>
      <c r="C26" s="12"/>
      <c r="D26" s="13" t="s">
        <v>32</v>
      </c>
      <c r="E26" s="14">
        <v>6964962.4174757302</v>
      </c>
    </row>
    <row r="27" spans="1:5" x14ac:dyDescent="0.25">
      <c r="A27" s="13" t="s">
        <v>124</v>
      </c>
      <c r="B27" s="14">
        <v>183684.15533980599</v>
      </c>
      <c r="C27" s="12"/>
      <c r="D27" s="11"/>
      <c r="E27" s="14"/>
    </row>
    <row r="28" spans="1:5" x14ac:dyDescent="0.25">
      <c r="A28" s="13" t="s">
        <v>125</v>
      </c>
      <c r="B28" s="14">
        <v>73226.223300970902</v>
      </c>
      <c r="C28" s="12"/>
      <c r="D28" s="13" t="s">
        <v>33</v>
      </c>
      <c r="E28" s="14">
        <v>1040536.03883495</v>
      </c>
    </row>
    <row r="29" spans="1:5" x14ac:dyDescent="0.25">
      <c r="A29" s="13" t="s">
        <v>126</v>
      </c>
      <c r="B29" s="14">
        <v>17288.174757281598</v>
      </c>
      <c r="C29" s="12"/>
      <c r="D29" s="11"/>
      <c r="E29" s="14"/>
    </row>
    <row r="30" spans="1:5" x14ac:dyDescent="0.25">
      <c r="A30" s="11" t="s">
        <v>127</v>
      </c>
      <c r="B30" s="14">
        <v>546210.961165049</v>
      </c>
      <c r="C30" s="12"/>
      <c r="D30" s="11" t="s">
        <v>34</v>
      </c>
      <c r="E30" s="14">
        <v>11393319.640776699</v>
      </c>
    </row>
    <row r="31" spans="1:5" x14ac:dyDescent="0.25">
      <c r="A31" s="13" t="s">
        <v>128</v>
      </c>
      <c r="B31" s="14">
        <v>4837138.0485436898</v>
      </c>
      <c r="C31" s="12"/>
    </row>
    <row r="32" spans="1:5" x14ac:dyDescent="0.25">
      <c r="A32" s="13"/>
      <c r="B32" s="14"/>
      <c r="C32" s="12"/>
      <c r="D32" s="11"/>
      <c r="E32" s="14"/>
    </row>
    <row r="33" spans="1:5" x14ac:dyDescent="0.25">
      <c r="A33" s="13" t="s">
        <v>129</v>
      </c>
      <c r="B33" s="14">
        <v>367707.08737864101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/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204.106796116505</v>
      </c>
    </row>
    <row r="36" spans="1:5" x14ac:dyDescent="0.25">
      <c r="A36" s="13" t="s">
        <v>130</v>
      </c>
      <c r="B36" s="14">
        <v>4185.6699029126203</v>
      </c>
      <c r="C36" s="12"/>
      <c r="D36" s="11" t="s">
        <v>80</v>
      </c>
      <c r="E36" s="14">
        <v>182.252427184466</v>
      </c>
    </row>
    <row r="37" spans="1:5" x14ac:dyDescent="0.25">
      <c r="A37" s="13" t="s">
        <v>131</v>
      </c>
      <c r="B37" s="14">
        <v>83753.300970873795</v>
      </c>
      <c r="C37" s="12"/>
      <c r="D37" s="11"/>
      <c r="E37" s="50"/>
    </row>
    <row r="38" spans="1:5" x14ac:dyDescent="0.25">
      <c r="A38" s="11" t="s">
        <v>132</v>
      </c>
      <c r="B38" s="14">
        <v>87938.970873786398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/>
      <c r="E39" s="14"/>
    </row>
    <row r="40" spans="1:5" x14ac:dyDescent="0.25">
      <c r="A40" s="11" t="s">
        <v>133</v>
      </c>
      <c r="B40" s="14">
        <v>215499.718446602</v>
      </c>
      <c r="C40" s="12"/>
      <c r="D40" s="13" t="s">
        <v>52</v>
      </c>
      <c r="E40" s="50">
        <v>16.6319417475728</v>
      </c>
    </row>
    <row r="41" spans="1:5" x14ac:dyDescent="0.25">
      <c r="A41" s="13" t="s">
        <v>134</v>
      </c>
      <c r="B41" s="14">
        <v>1568.02912621359</v>
      </c>
      <c r="C41" s="12"/>
      <c r="D41" s="13" t="s">
        <v>53</v>
      </c>
      <c r="E41" s="52">
        <v>279.15384615384602</v>
      </c>
    </row>
    <row r="42" spans="1:5" x14ac:dyDescent="0.25">
      <c r="A42" s="11" t="s">
        <v>135</v>
      </c>
      <c r="B42" s="14">
        <v>217067.74757281601</v>
      </c>
      <c r="C42" s="12"/>
      <c r="D42" s="13" t="s">
        <v>54</v>
      </c>
      <c r="E42" s="52">
        <v>59.830769230769199</v>
      </c>
    </row>
    <row r="43" spans="1:5" x14ac:dyDescent="0.25">
      <c r="A43" s="13"/>
      <c r="B43" s="14"/>
      <c r="C43" s="12"/>
      <c r="D43" s="13" t="s">
        <v>55</v>
      </c>
      <c r="E43" s="50">
        <v>25.291262135922299</v>
      </c>
    </row>
    <row r="44" spans="1:5" x14ac:dyDescent="0.25">
      <c r="A44" s="13" t="s">
        <v>136</v>
      </c>
      <c r="B44" s="14">
        <v>-129128.776699029</v>
      </c>
      <c r="C44" s="12"/>
      <c r="D44" s="12"/>
      <c r="E44" s="12"/>
    </row>
    <row r="45" spans="1:5" x14ac:dyDescent="0.25">
      <c r="A45" s="11"/>
      <c r="B45" s="14"/>
      <c r="C45" s="12"/>
      <c r="D45" s="12" t="s">
        <v>56</v>
      </c>
      <c r="E45" s="12">
        <v>14</v>
      </c>
    </row>
    <row r="46" spans="1:5" x14ac:dyDescent="0.25">
      <c r="A46" s="13" t="s">
        <v>137</v>
      </c>
      <c r="B46" s="14">
        <v>238578.31067961201</v>
      </c>
      <c r="C46" s="12"/>
      <c r="D46" s="12" t="s">
        <v>57</v>
      </c>
      <c r="E46" s="12">
        <v>103</v>
      </c>
    </row>
    <row r="47" spans="1:5" x14ac:dyDescent="0.25">
      <c r="A47" s="11"/>
      <c r="B47" s="14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A53" s="12"/>
      <c r="B53" s="12"/>
      <c r="C53" s="12"/>
      <c r="D53" s="12"/>
      <c r="E53" s="12"/>
    </row>
    <row r="54" spans="1:5" x14ac:dyDescent="0.25">
      <c r="A54" s="12"/>
      <c r="B54" s="12"/>
      <c r="C54" s="12"/>
      <c r="D54" s="12"/>
      <c r="E54" s="12"/>
    </row>
    <row r="55" spans="1:5" x14ac:dyDescent="0.25">
      <c r="A55" s="12"/>
      <c r="B55" s="12"/>
      <c r="C55" s="12"/>
      <c r="D55" s="12"/>
      <c r="E55" s="12"/>
    </row>
    <row r="56" spans="1:5" x14ac:dyDescent="0.25">
      <c r="A56" s="12"/>
      <c r="B56" s="12"/>
      <c r="C56" s="12"/>
      <c r="D56" s="12"/>
      <c r="E56" s="12"/>
    </row>
    <row r="57" spans="1:5" x14ac:dyDescent="0.25">
      <c r="A57" s="12"/>
      <c r="B57" s="12"/>
      <c r="C57" s="12"/>
      <c r="D57" s="12"/>
      <c r="E57" s="12"/>
    </row>
    <row r="58" spans="1:5" x14ac:dyDescent="0.25">
      <c r="A58" s="12"/>
      <c r="B58" s="12"/>
      <c r="C58" s="12"/>
      <c r="D58" s="12"/>
      <c r="E58" s="12"/>
    </row>
    <row r="59" spans="1:5" x14ac:dyDescent="0.25">
      <c r="A59" s="12"/>
      <c r="B59" s="12"/>
      <c r="C59" s="12"/>
      <c r="D59" s="12"/>
      <c r="E59" s="12"/>
    </row>
    <row r="60" spans="1:5" x14ac:dyDescent="0.25">
      <c r="A60" s="12"/>
      <c r="B60" s="12"/>
      <c r="C60" s="12"/>
      <c r="D60" s="12"/>
      <c r="E60" s="12"/>
    </row>
    <row r="61" spans="1:5" x14ac:dyDescent="0.25">
      <c r="A61" s="12"/>
      <c r="B61" s="12"/>
      <c r="C61" s="12"/>
      <c r="D61" s="12"/>
      <c r="E61" s="12"/>
    </row>
    <row r="62" spans="1:5" x14ac:dyDescent="0.25">
      <c r="A62" s="12"/>
      <c r="B62" s="12"/>
      <c r="C62" s="12"/>
      <c r="D62" s="12"/>
      <c r="E62" s="12"/>
    </row>
    <row r="63" spans="1:5" x14ac:dyDescent="0.25">
      <c r="A63" s="12"/>
      <c r="B63" s="12"/>
      <c r="C63" s="12"/>
      <c r="D63" s="12"/>
      <c r="E63" s="12"/>
    </row>
    <row r="64" spans="1:5" x14ac:dyDescent="0.25">
      <c r="A64" s="12"/>
      <c r="B64" s="12"/>
      <c r="C64" s="12"/>
      <c r="D64" s="12"/>
      <c r="E64" s="12"/>
    </row>
    <row r="65" spans="1:5" x14ac:dyDescent="0.25">
      <c r="A65" s="12"/>
      <c r="B65" s="12"/>
      <c r="C65" s="12"/>
      <c r="D65" s="12"/>
      <c r="E65" s="12"/>
    </row>
    <row r="66" spans="1:5" x14ac:dyDescent="0.25">
      <c r="A66" s="12"/>
      <c r="B66" s="12"/>
      <c r="C66" s="12"/>
      <c r="D66" s="12"/>
      <c r="E66" s="12"/>
    </row>
    <row r="67" spans="1:5" x14ac:dyDescent="0.25">
      <c r="A67" s="12"/>
      <c r="B67" s="12"/>
      <c r="C67" s="12"/>
      <c r="D67" s="12"/>
      <c r="E67" s="12"/>
    </row>
    <row r="68" spans="1:5" x14ac:dyDescent="0.25">
      <c r="A68" s="12"/>
      <c r="B68" s="12"/>
      <c r="C68" s="12"/>
      <c r="D68" s="12"/>
      <c r="E68" s="12"/>
    </row>
    <row r="69" spans="1:5" x14ac:dyDescent="0.25">
      <c r="A69" s="12"/>
      <c r="B69" s="12"/>
      <c r="C69" s="12"/>
      <c r="D69" s="12"/>
      <c r="E69" s="12"/>
    </row>
    <row r="70" spans="1:5" x14ac:dyDescent="0.25">
      <c r="A70" s="12"/>
      <c r="B70" s="12"/>
      <c r="C70" s="12"/>
      <c r="D70" s="12"/>
      <c r="E70" s="12"/>
    </row>
    <row r="71" spans="1:5" x14ac:dyDescent="0.25">
      <c r="A71" s="12"/>
      <c r="B71" s="12"/>
      <c r="C71" s="12"/>
      <c r="D71" s="12"/>
      <c r="E71" s="12"/>
    </row>
    <row r="72" spans="1:5" x14ac:dyDescent="0.25">
      <c r="A72" s="12"/>
      <c r="B72" s="12"/>
      <c r="C72" s="12"/>
      <c r="D72" s="12"/>
      <c r="E72" s="12"/>
    </row>
    <row r="73" spans="1:5" x14ac:dyDescent="0.25">
      <c r="A73" s="12"/>
      <c r="B73" s="12"/>
      <c r="C73" s="12"/>
      <c r="D73" s="12"/>
      <c r="E73" s="12"/>
    </row>
    <row r="74" spans="1:5" x14ac:dyDescent="0.25">
      <c r="A74" s="12"/>
      <c r="B74" s="12"/>
      <c r="C74" s="12"/>
      <c r="D74" s="12"/>
      <c r="E74" s="12"/>
    </row>
    <row r="75" spans="1:5" x14ac:dyDescent="0.25">
      <c r="B75" s="12"/>
      <c r="C75" s="12"/>
      <c r="D75" s="12"/>
      <c r="E75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53125" defaultRowHeight="12.5" x14ac:dyDescent="0.25"/>
  <cols>
    <col min="1" max="1" width="29.453125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64" t="s">
        <v>157</v>
      </c>
      <c r="B2" s="64"/>
      <c r="C2" s="64"/>
      <c r="D2" s="64"/>
      <c r="E2" s="64"/>
      <c r="F2" s="64"/>
      <c r="G2" s="6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107</v>
      </c>
      <c r="B6" s="53">
        <v>323367</v>
      </c>
      <c r="C6" s="53">
        <v>4210</v>
      </c>
      <c r="D6" s="53">
        <v>845</v>
      </c>
      <c r="E6" s="53">
        <v>3365</v>
      </c>
      <c r="F6" s="53">
        <v>0</v>
      </c>
      <c r="G6" s="54">
        <v>76.81</v>
      </c>
    </row>
    <row r="7" spans="1:7" ht="13.5" customHeight="1" x14ac:dyDescent="0.25">
      <c r="A7" s="33" t="s">
        <v>83</v>
      </c>
      <c r="B7" s="53">
        <v>37055</v>
      </c>
      <c r="C7" s="53">
        <v>3796</v>
      </c>
      <c r="D7" s="53">
        <v>669</v>
      </c>
      <c r="E7" s="53">
        <v>3127</v>
      </c>
      <c r="F7" s="53">
        <v>0</v>
      </c>
      <c r="G7" s="54">
        <v>9.76</v>
      </c>
    </row>
    <row r="8" spans="1:7" ht="13.5" customHeight="1" x14ac:dyDescent="0.25">
      <c r="A8" s="33" t="s">
        <v>81</v>
      </c>
      <c r="B8" s="53">
        <v>34131</v>
      </c>
      <c r="C8" s="53">
        <v>1415</v>
      </c>
      <c r="D8" s="53">
        <v>802</v>
      </c>
      <c r="E8" s="53">
        <v>613</v>
      </c>
      <c r="F8" s="53">
        <v>0</v>
      </c>
      <c r="G8" s="54">
        <v>24.12</v>
      </c>
    </row>
    <row r="9" spans="1:7" ht="13.5" customHeight="1" x14ac:dyDescent="0.25">
      <c r="A9" s="33" t="s">
        <v>100</v>
      </c>
      <c r="B9" s="53">
        <v>29908</v>
      </c>
      <c r="C9" s="53">
        <v>931</v>
      </c>
      <c r="D9" s="53">
        <v>7</v>
      </c>
      <c r="E9" s="53">
        <v>925</v>
      </c>
      <c r="F9" s="53">
        <v>0</v>
      </c>
      <c r="G9" s="54">
        <v>32.119999999999997</v>
      </c>
    </row>
    <row r="10" spans="1:7" ht="13.5" customHeight="1" x14ac:dyDescent="0.25">
      <c r="A10" s="33" t="s">
        <v>101</v>
      </c>
      <c r="B10" s="53">
        <v>27295</v>
      </c>
      <c r="C10" s="53">
        <v>1550</v>
      </c>
      <c r="D10" s="53">
        <v>15</v>
      </c>
      <c r="E10" s="53">
        <v>1535</v>
      </c>
      <c r="F10" s="53">
        <v>0</v>
      </c>
      <c r="G10" s="54">
        <v>17.61</v>
      </c>
    </row>
    <row r="11" spans="1:7" ht="13.5" customHeight="1" x14ac:dyDescent="0.25">
      <c r="A11" s="33" t="s">
        <v>103</v>
      </c>
      <c r="B11" s="53">
        <v>10212</v>
      </c>
      <c r="C11" s="53">
        <v>113</v>
      </c>
      <c r="D11" s="53">
        <v>0</v>
      </c>
      <c r="E11" s="53">
        <v>113</v>
      </c>
      <c r="F11" s="53">
        <v>0</v>
      </c>
      <c r="G11" s="54">
        <v>90.59</v>
      </c>
    </row>
    <row r="12" spans="1:7" ht="13.5" customHeight="1" x14ac:dyDescent="0.25">
      <c r="A12" s="33" t="s">
        <v>86</v>
      </c>
      <c r="B12" s="53">
        <v>9531</v>
      </c>
      <c r="C12" s="53">
        <v>795</v>
      </c>
      <c r="D12" s="53">
        <v>0</v>
      </c>
      <c r="E12" s="53">
        <v>477</v>
      </c>
      <c r="F12" s="53">
        <v>318</v>
      </c>
      <c r="G12" s="54">
        <v>11.99</v>
      </c>
    </row>
    <row r="13" spans="1:7" ht="13.5" customHeight="1" x14ac:dyDescent="0.25">
      <c r="A13" s="33" t="s">
        <v>104</v>
      </c>
      <c r="B13" s="53">
        <v>9049</v>
      </c>
      <c r="C13" s="53">
        <v>2256</v>
      </c>
      <c r="D13" s="53">
        <v>2256</v>
      </c>
      <c r="E13" s="53">
        <v>0</v>
      </c>
      <c r="F13" s="53">
        <v>0</v>
      </c>
      <c r="G13" s="54">
        <v>4.01</v>
      </c>
    </row>
    <row r="14" spans="1:7" ht="13.5" customHeight="1" x14ac:dyDescent="0.25">
      <c r="A14" s="33" t="s">
        <v>85</v>
      </c>
      <c r="B14" s="53">
        <v>3274</v>
      </c>
      <c r="C14" s="53">
        <v>203</v>
      </c>
      <c r="D14" s="53">
        <v>14</v>
      </c>
      <c r="E14" s="53">
        <v>189</v>
      </c>
      <c r="F14" s="53">
        <v>0</v>
      </c>
      <c r="G14" s="54">
        <v>16.13</v>
      </c>
    </row>
    <row r="15" spans="1:7" ht="13.5" customHeight="1" x14ac:dyDescent="0.25">
      <c r="A15" s="33" t="s">
        <v>84</v>
      </c>
      <c r="B15" s="53">
        <v>3244</v>
      </c>
      <c r="C15" s="53">
        <v>95</v>
      </c>
      <c r="D15" s="53">
        <v>95</v>
      </c>
      <c r="E15" s="53">
        <v>0</v>
      </c>
      <c r="F15" s="53">
        <v>0</v>
      </c>
      <c r="G15" s="54">
        <v>34.14</v>
      </c>
    </row>
    <row r="16" spans="1:7" ht="13.5" customHeight="1" x14ac:dyDescent="0.25">
      <c r="A16" s="33" t="s">
        <v>82</v>
      </c>
      <c r="B16" s="53">
        <v>2502</v>
      </c>
      <c r="C16" s="53">
        <v>199</v>
      </c>
      <c r="D16" s="53">
        <v>84</v>
      </c>
      <c r="E16" s="53">
        <v>115</v>
      </c>
      <c r="F16" s="53">
        <v>0</v>
      </c>
      <c r="G16" s="54">
        <v>12.6</v>
      </c>
    </row>
    <row r="17" spans="1:7" ht="13.5" customHeight="1" thickBot="1" x14ac:dyDescent="0.3">
      <c r="A17" s="37" t="s">
        <v>94</v>
      </c>
      <c r="B17" s="55">
        <v>489568</v>
      </c>
      <c r="C17" s="55">
        <v>15563</v>
      </c>
      <c r="D17" s="55">
        <v>4786</v>
      </c>
      <c r="E17" s="55">
        <v>10459</v>
      </c>
      <c r="F17" s="55">
        <v>318</v>
      </c>
      <c r="G17" s="56">
        <v>31.46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147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16384" width="11.453125" style="10"/>
  </cols>
  <sheetData>
    <row r="1" spans="1:5" ht="14" x14ac:dyDescent="0.3">
      <c r="A1" s="4" t="s">
        <v>77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7"/>
      <c r="B3" s="5"/>
      <c r="C3" s="5"/>
      <c r="D3" s="5"/>
      <c r="E3" s="5"/>
    </row>
    <row r="4" spans="1:5" ht="14" x14ac:dyDescent="0.3">
      <c r="A4" s="60" t="s">
        <v>64</v>
      </c>
      <c r="B4" s="60"/>
      <c r="C4" s="60"/>
      <c r="D4" s="60"/>
      <c r="E4" s="60"/>
    </row>
    <row r="5" spans="1:5" ht="14" x14ac:dyDescent="0.3">
      <c r="A5" s="60"/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8" t="s">
        <v>18</v>
      </c>
      <c r="B7" s="9"/>
      <c r="C7" s="9"/>
      <c r="D7" s="9"/>
      <c r="E7" s="9"/>
    </row>
    <row r="8" spans="1:5" x14ac:dyDescent="0.25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 t="s">
        <v>5</v>
      </c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1507127.4</v>
      </c>
      <c r="C12" s="12"/>
      <c r="D12" s="13" t="s">
        <v>38</v>
      </c>
      <c r="E12" s="14">
        <v>781522.82499999995</v>
      </c>
    </row>
    <row r="13" spans="1:5" x14ac:dyDescent="0.25">
      <c r="A13" s="13"/>
      <c r="B13" s="14"/>
      <c r="C13" s="12"/>
      <c r="D13" s="13" t="s">
        <v>58</v>
      </c>
      <c r="E13" s="14">
        <v>823693.7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277096.42499999999</v>
      </c>
    </row>
    <row r="15" spans="1:5" x14ac:dyDescent="0.25">
      <c r="A15" s="13" t="s">
        <v>42</v>
      </c>
      <c r="B15" s="14">
        <v>37391.224999999999</v>
      </c>
      <c r="C15" s="12"/>
      <c r="D15" s="11" t="s">
        <v>43</v>
      </c>
      <c r="E15" s="14">
        <v>1882312.95</v>
      </c>
    </row>
    <row r="16" spans="1:5" x14ac:dyDescent="0.25">
      <c r="A16" s="13" t="s">
        <v>113</v>
      </c>
      <c r="B16" s="14">
        <v>11586.75</v>
      </c>
      <c r="C16" s="12"/>
      <c r="D16" s="11"/>
      <c r="E16" s="14"/>
    </row>
    <row r="17" spans="1:5" x14ac:dyDescent="0.25">
      <c r="A17" s="13" t="s">
        <v>114</v>
      </c>
      <c r="B17" s="15">
        <v>19952.974999999999</v>
      </c>
      <c r="C17" s="12"/>
      <c r="D17" s="13" t="s">
        <v>44</v>
      </c>
      <c r="E17" s="14">
        <v>21886.375</v>
      </c>
    </row>
    <row r="18" spans="1:5" x14ac:dyDescent="0.25">
      <c r="A18" s="13" t="s">
        <v>115</v>
      </c>
      <c r="B18" s="14">
        <v>686120.75</v>
      </c>
      <c r="C18" s="12"/>
      <c r="D18" s="13" t="s">
        <v>45</v>
      </c>
      <c r="E18" s="14">
        <v>958935.3</v>
      </c>
    </row>
    <row r="19" spans="1:5" x14ac:dyDescent="0.25">
      <c r="A19" s="13" t="s">
        <v>116</v>
      </c>
      <c r="B19" s="14">
        <v>8427</v>
      </c>
      <c r="C19" s="12"/>
      <c r="D19" s="11" t="s">
        <v>46</v>
      </c>
      <c r="E19" s="14">
        <v>980821.67500000005</v>
      </c>
    </row>
    <row r="20" spans="1:5" x14ac:dyDescent="0.25">
      <c r="A20" s="13" t="s">
        <v>117</v>
      </c>
      <c r="B20" s="14">
        <v>16329.2</v>
      </c>
      <c r="C20" s="12"/>
      <c r="D20" s="13" t="s">
        <v>5</v>
      </c>
      <c r="E20" s="14"/>
    </row>
    <row r="21" spans="1:5" x14ac:dyDescent="0.25">
      <c r="A21" s="13" t="s">
        <v>118</v>
      </c>
      <c r="B21" s="14">
        <v>3471.7249999999999</v>
      </c>
      <c r="C21" s="12"/>
      <c r="D21" s="11" t="s">
        <v>47</v>
      </c>
      <c r="E21" s="14">
        <v>2863134.625</v>
      </c>
    </row>
    <row r="22" spans="1:5" x14ac:dyDescent="0.25">
      <c r="A22" s="13" t="s">
        <v>119</v>
      </c>
      <c r="B22" s="14">
        <v>134334.95000000001</v>
      </c>
      <c r="C22" s="12"/>
      <c r="D22" s="13" t="s">
        <v>5</v>
      </c>
      <c r="E22" s="14"/>
    </row>
    <row r="23" spans="1:5" x14ac:dyDescent="0.25">
      <c r="A23" s="13" t="s">
        <v>120</v>
      </c>
      <c r="B23" s="14">
        <v>0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65705.675000000003</v>
      </c>
      <c r="C24" s="12"/>
      <c r="D24" s="13" t="s">
        <v>49</v>
      </c>
      <c r="E24" s="14">
        <v>2172362.3250000002</v>
      </c>
    </row>
    <row r="25" spans="1:5" x14ac:dyDescent="0.25">
      <c r="A25" s="13" t="s">
        <v>122</v>
      </c>
      <c r="B25" s="14">
        <v>5149.8249999999998</v>
      </c>
      <c r="C25" s="12"/>
      <c r="D25" s="11" t="s">
        <v>5</v>
      </c>
      <c r="E25" s="14"/>
    </row>
    <row r="26" spans="1:5" x14ac:dyDescent="0.25">
      <c r="A26" s="13" t="s">
        <v>123</v>
      </c>
      <c r="B26" s="14">
        <v>81540.55</v>
      </c>
      <c r="C26" s="12"/>
      <c r="D26" s="13" t="s">
        <v>32</v>
      </c>
      <c r="E26" s="14">
        <v>395996.67499999999</v>
      </c>
    </row>
    <row r="27" spans="1:5" x14ac:dyDescent="0.25">
      <c r="A27" s="13" t="s">
        <v>124</v>
      </c>
      <c r="B27" s="14">
        <v>38036.574999999997</v>
      </c>
      <c r="C27" s="12"/>
      <c r="D27" s="11" t="s">
        <v>5</v>
      </c>
      <c r="E27" s="14"/>
    </row>
    <row r="28" spans="1:5" x14ac:dyDescent="0.25">
      <c r="A28" s="13" t="s">
        <v>125</v>
      </c>
      <c r="B28" s="14">
        <v>22042.875</v>
      </c>
      <c r="C28" s="12"/>
      <c r="D28" s="13" t="s">
        <v>33</v>
      </c>
      <c r="E28" s="14">
        <v>294775.625</v>
      </c>
    </row>
    <row r="29" spans="1:5" x14ac:dyDescent="0.25">
      <c r="A29" s="13" t="s">
        <v>126</v>
      </c>
      <c r="B29" s="14">
        <v>1475.7</v>
      </c>
      <c r="C29" s="12"/>
      <c r="D29" s="11" t="s">
        <v>5</v>
      </c>
      <c r="E29" s="14"/>
    </row>
    <row r="30" spans="1:5" x14ac:dyDescent="0.25">
      <c r="A30" s="11" t="s">
        <v>127</v>
      </c>
      <c r="B30" s="14">
        <v>139781.79999999999</v>
      </c>
      <c r="C30" s="12"/>
      <c r="D30" s="11" t="s">
        <v>34</v>
      </c>
      <c r="E30" s="14">
        <v>2863134.625</v>
      </c>
    </row>
    <row r="31" spans="1:5" x14ac:dyDescent="0.25">
      <c r="A31" s="13" t="s">
        <v>128</v>
      </c>
      <c r="B31" s="14">
        <v>1271347.575</v>
      </c>
      <c r="C31" s="12"/>
    </row>
    <row r="32" spans="1:5" x14ac:dyDescent="0.25">
      <c r="A32" s="13"/>
      <c r="B32" s="14"/>
      <c r="C32" s="12"/>
      <c r="D32" s="11" t="s">
        <v>5</v>
      </c>
      <c r="E32" s="14"/>
    </row>
    <row r="33" spans="1:5" x14ac:dyDescent="0.25">
      <c r="A33" s="13" t="s">
        <v>129</v>
      </c>
      <c r="B33" s="14">
        <v>235779.82500000001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 t="s">
        <v>5</v>
      </c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98.974999999999994</v>
      </c>
    </row>
    <row r="36" spans="1:5" x14ac:dyDescent="0.25">
      <c r="A36" s="13" t="s">
        <v>130</v>
      </c>
      <c r="B36" s="14">
        <v>27283.25</v>
      </c>
      <c r="C36" s="12"/>
      <c r="D36" s="11" t="s">
        <v>80</v>
      </c>
      <c r="E36" s="14">
        <v>83.1</v>
      </c>
    </row>
    <row r="37" spans="1:5" x14ac:dyDescent="0.25">
      <c r="A37" s="13" t="s">
        <v>131</v>
      </c>
      <c r="B37" s="14">
        <v>0</v>
      </c>
      <c r="C37" s="12"/>
      <c r="D37" s="11" t="s">
        <v>5</v>
      </c>
      <c r="E37" s="50"/>
    </row>
    <row r="38" spans="1:5" x14ac:dyDescent="0.25">
      <c r="A38" s="11" t="s">
        <v>132</v>
      </c>
      <c r="B38" s="14">
        <v>27283.25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 t="s">
        <v>5</v>
      </c>
      <c r="E39" s="57"/>
    </row>
    <row r="40" spans="1:5" x14ac:dyDescent="0.25">
      <c r="A40" s="11" t="s">
        <v>133</v>
      </c>
      <c r="B40" s="14">
        <v>6416.95</v>
      </c>
      <c r="C40" s="12"/>
      <c r="D40" s="13" t="s">
        <v>52</v>
      </c>
      <c r="E40" s="50">
        <v>9.8505000000000003</v>
      </c>
    </row>
    <row r="41" spans="1:5" x14ac:dyDescent="0.25">
      <c r="A41" s="13" t="s">
        <v>134</v>
      </c>
      <c r="B41" s="14">
        <v>0</v>
      </c>
      <c r="C41" s="12"/>
      <c r="D41" s="13" t="s">
        <v>53</v>
      </c>
      <c r="E41" s="18" t="s">
        <v>139</v>
      </c>
    </row>
    <row r="42" spans="1:5" x14ac:dyDescent="0.25">
      <c r="A42" s="11" t="s">
        <v>135</v>
      </c>
      <c r="B42" s="14">
        <v>6416.95</v>
      </c>
      <c r="C42" s="12"/>
      <c r="D42" s="13" t="s">
        <v>54</v>
      </c>
      <c r="E42" s="14">
        <v>12.8888888888889</v>
      </c>
    </row>
    <row r="43" spans="1:5" x14ac:dyDescent="0.25">
      <c r="A43" s="13"/>
      <c r="B43" s="14"/>
      <c r="C43" s="12"/>
      <c r="D43" s="13" t="s">
        <v>55</v>
      </c>
      <c r="E43" s="50">
        <v>25.5</v>
      </c>
    </row>
    <row r="44" spans="1:5" x14ac:dyDescent="0.25">
      <c r="A44" s="13" t="s">
        <v>136</v>
      </c>
      <c r="B44" s="14">
        <v>20866.3</v>
      </c>
      <c r="C44" s="12"/>
      <c r="D44" s="12" t="s">
        <v>5</v>
      </c>
      <c r="E44" s="12"/>
    </row>
    <row r="45" spans="1:5" x14ac:dyDescent="0.25">
      <c r="A45" s="11"/>
      <c r="B45" s="14"/>
      <c r="C45" s="12"/>
      <c r="D45" s="12" t="s">
        <v>56</v>
      </c>
      <c r="E45" s="12">
        <v>5</v>
      </c>
    </row>
    <row r="46" spans="1:5" x14ac:dyDescent="0.25">
      <c r="A46" s="13" t="s">
        <v>137</v>
      </c>
      <c r="B46" s="14">
        <v>256646.125</v>
      </c>
      <c r="C46" s="12"/>
      <c r="D46" s="12" t="s">
        <v>57</v>
      </c>
      <c r="E46" s="12">
        <v>40</v>
      </c>
    </row>
    <row r="47" spans="1:5" x14ac:dyDescent="0.25">
      <c r="A47" s="11"/>
      <c r="B47" s="14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A53" s="12"/>
      <c r="B53" s="12"/>
      <c r="C53" s="12"/>
      <c r="D53" s="12"/>
      <c r="E53" s="12"/>
    </row>
    <row r="54" spans="1:5" x14ac:dyDescent="0.25">
      <c r="A54" s="12"/>
      <c r="B54" s="12"/>
      <c r="C54" s="12"/>
      <c r="D54" s="12"/>
      <c r="E54" s="12"/>
    </row>
    <row r="55" spans="1:5" x14ac:dyDescent="0.25">
      <c r="B55" s="12"/>
      <c r="C55" s="12"/>
      <c r="D55" s="12"/>
      <c r="E55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2.5" x14ac:dyDescent="0.25"/>
  <cols>
    <col min="1" max="1" width="24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74" t="s">
        <v>158</v>
      </c>
      <c r="B2" s="74"/>
      <c r="C2" s="74"/>
      <c r="D2" s="74"/>
      <c r="E2" s="74"/>
      <c r="F2" s="74"/>
      <c r="G2" s="7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86</v>
      </c>
      <c r="B6" s="53">
        <v>26783</v>
      </c>
      <c r="C6" s="53">
        <v>2527</v>
      </c>
      <c r="D6" s="53">
        <v>1027</v>
      </c>
      <c r="E6" s="53">
        <v>1500</v>
      </c>
      <c r="F6" s="53">
        <f>C6-E6-D6</f>
        <v>0</v>
      </c>
      <c r="G6" s="54">
        <v>10.6</v>
      </c>
    </row>
    <row r="7" spans="1:7" ht="13.5" customHeight="1" x14ac:dyDescent="0.25">
      <c r="A7" s="33" t="s">
        <v>104</v>
      </c>
      <c r="B7" s="53">
        <v>13786</v>
      </c>
      <c r="C7" s="53">
        <v>3655</v>
      </c>
      <c r="D7" s="53">
        <v>3655</v>
      </c>
      <c r="E7" s="53">
        <v>0</v>
      </c>
      <c r="F7" s="53">
        <v>0</v>
      </c>
      <c r="G7" s="54">
        <v>3.77</v>
      </c>
    </row>
    <row r="8" spans="1:7" ht="13.5" customHeight="1" x14ac:dyDescent="0.25">
      <c r="A8" s="33" t="s">
        <v>81</v>
      </c>
      <c r="B8" s="53">
        <v>7360</v>
      </c>
      <c r="C8" s="53">
        <v>336</v>
      </c>
      <c r="D8" s="53">
        <v>325</v>
      </c>
      <c r="E8" s="53">
        <v>10</v>
      </c>
      <c r="F8" s="53">
        <v>0</v>
      </c>
      <c r="G8" s="54">
        <v>21.93</v>
      </c>
    </row>
    <row r="9" spans="1:7" ht="13.5" customHeight="1" x14ac:dyDescent="0.25">
      <c r="A9" s="33" t="s">
        <v>108</v>
      </c>
      <c r="B9" s="53">
        <v>6927</v>
      </c>
      <c r="C9" s="53">
        <v>695</v>
      </c>
      <c r="D9" s="53">
        <v>49</v>
      </c>
      <c r="E9" s="53">
        <v>647</v>
      </c>
      <c r="F9" s="53">
        <v>0</v>
      </c>
      <c r="G9" s="54">
        <v>9.9600000000000009</v>
      </c>
    </row>
    <row r="10" spans="1:7" ht="13.5" customHeight="1" x14ac:dyDescent="0.25">
      <c r="A10" s="33" t="s">
        <v>99</v>
      </c>
      <c r="B10" s="53">
        <v>2512</v>
      </c>
      <c r="C10" s="53">
        <v>7</v>
      </c>
      <c r="D10" s="53">
        <v>0</v>
      </c>
      <c r="E10" s="53">
        <v>7</v>
      </c>
      <c r="F10" s="53">
        <f t="shared" ref="F10:F14" si="0">C10-E10-D10</f>
        <v>0</v>
      </c>
      <c r="G10" s="54">
        <v>384.8</v>
      </c>
    </row>
    <row r="11" spans="1:7" ht="13.5" customHeight="1" x14ac:dyDescent="0.25">
      <c r="A11" s="33" t="s">
        <v>109</v>
      </c>
      <c r="B11" s="53">
        <v>534</v>
      </c>
      <c r="C11" s="53">
        <v>100</v>
      </c>
      <c r="D11" s="53">
        <v>0</v>
      </c>
      <c r="E11" s="53">
        <v>100</v>
      </c>
      <c r="F11" s="53">
        <f t="shared" si="0"/>
        <v>0</v>
      </c>
      <c r="G11" s="54">
        <v>5.33</v>
      </c>
    </row>
    <row r="12" spans="1:7" ht="13.5" customHeight="1" x14ac:dyDescent="0.25">
      <c r="A12" s="33" t="s">
        <v>110</v>
      </c>
      <c r="B12" s="53">
        <v>491</v>
      </c>
      <c r="C12" s="53">
        <v>76</v>
      </c>
      <c r="D12" s="53">
        <v>0</v>
      </c>
      <c r="E12" s="53">
        <v>76</v>
      </c>
      <c r="F12" s="53">
        <f t="shared" si="0"/>
        <v>0</v>
      </c>
      <c r="G12" s="54">
        <v>6.47</v>
      </c>
    </row>
    <row r="13" spans="1:7" ht="13.5" customHeight="1" x14ac:dyDescent="0.25">
      <c r="A13" s="33" t="s">
        <v>83</v>
      </c>
      <c r="B13" s="53">
        <v>420</v>
      </c>
      <c r="C13" s="53">
        <v>56</v>
      </c>
      <c r="D13" s="53">
        <v>53</v>
      </c>
      <c r="E13" s="53">
        <v>3</v>
      </c>
      <c r="F13" s="53">
        <f t="shared" si="0"/>
        <v>0</v>
      </c>
      <c r="G13" s="54">
        <v>7.44</v>
      </c>
    </row>
    <row r="14" spans="1:7" ht="13.5" customHeight="1" x14ac:dyDescent="0.25">
      <c r="A14" s="33" t="s">
        <v>84</v>
      </c>
      <c r="B14" s="53">
        <v>343</v>
      </c>
      <c r="C14" s="53">
        <v>10</v>
      </c>
      <c r="D14" s="53">
        <v>10</v>
      </c>
      <c r="E14" s="53">
        <v>0</v>
      </c>
      <c r="F14" s="53">
        <f t="shared" si="0"/>
        <v>0</v>
      </c>
      <c r="G14" s="54">
        <v>34</v>
      </c>
    </row>
    <row r="15" spans="1:7" ht="13.5" customHeight="1" x14ac:dyDescent="0.25">
      <c r="A15" s="33" t="s">
        <v>85</v>
      </c>
      <c r="B15" s="53">
        <v>300</v>
      </c>
      <c r="C15" s="53">
        <v>22</v>
      </c>
      <c r="D15" s="53">
        <v>6</v>
      </c>
      <c r="E15" s="53">
        <v>15</v>
      </c>
      <c r="F15" s="53">
        <v>0</v>
      </c>
      <c r="G15" s="54">
        <v>13.93</v>
      </c>
    </row>
    <row r="16" spans="1:7" ht="13.5" customHeight="1" x14ac:dyDescent="0.25">
      <c r="A16" s="33" t="s">
        <v>102</v>
      </c>
      <c r="B16" s="53">
        <v>189</v>
      </c>
      <c r="C16" s="53">
        <v>7</v>
      </c>
      <c r="D16" s="53">
        <v>0</v>
      </c>
      <c r="E16" s="53">
        <v>7</v>
      </c>
      <c r="F16" s="53">
        <v>0</v>
      </c>
      <c r="G16" s="54">
        <v>25.35</v>
      </c>
    </row>
    <row r="17" spans="1:7" ht="13.5" customHeight="1" thickBot="1" x14ac:dyDescent="0.3">
      <c r="A17" s="37" t="s">
        <v>94</v>
      </c>
      <c r="B17" s="55">
        <v>59644</v>
      </c>
      <c r="C17" s="55">
        <v>7491</v>
      </c>
      <c r="D17" s="55">
        <v>5127</v>
      </c>
      <c r="E17" s="55">
        <v>2365</v>
      </c>
      <c r="F17" s="55">
        <f>SUM(F6:F16)</f>
        <v>0</v>
      </c>
      <c r="G17" s="56">
        <v>7.96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147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  <row r="23" spans="1:7" x14ac:dyDescent="0.25">
      <c r="A23" s="40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5" width="11.453125" style="12"/>
    <col min="6" max="16384" width="11.453125" style="10"/>
  </cols>
  <sheetData>
    <row r="1" spans="1:5" ht="14" x14ac:dyDescent="0.3">
      <c r="A1" s="4" t="s">
        <v>27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7"/>
      <c r="B3" s="5"/>
      <c r="C3" s="5"/>
      <c r="D3" s="5"/>
      <c r="E3" s="5"/>
    </row>
    <row r="4" spans="1:5" ht="14" x14ac:dyDescent="0.3">
      <c r="A4" s="60" t="s">
        <v>65</v>
      </c>
      <c r="B4" s="60"/>
      <c r="C4" s="60"/>
      <c r="D4" s="60"/>
      <c r="E4" s="60"/>
    </row>
    <row r="5" spans="1:5" ht="14" x14ac:dyDescent="0.3">
      <c r="A5" s="60"/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12" t="s">
        <v>20</v>
      </c>
      <c r="B7" s="12"/>
      <c r="C7" s="12"/>
      <c r="D7" s="12"/>
    </row>
    <row r="8" spans="1:5" x14ac:dyDescent="0.25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5">
      <c r="A9" s="11" t="s">
        <v>4</v>
      </c>
      <c r="B9" s="12"/>
      <c r="C9" s="12"/>
      <c r="D9" s="11" t="s">
        <v>6</v>
      </c>
    </row>
    <row r="10" spans="1:5" x14ac:dyDescent="0.25">
      <c r="A10" s="11"/>
      <c r="B10" s="12"/>
      <c r="C10" s="12"/>
      <c r="D10" s="11" t="s">
        <v>5</v>
      </c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9516544.8461538497</v>
      </c>
      <c r="C12" s="12"/>
      <c r="D12" s="13" t="s">
        <v>38</v>
      </c>
      <c r="E12" s="14">
        <v>28896338.974358998</v>
      </c>
    </row>
    <row r="13" spans="1:5" x14ac:dyDescent="0.25">
      <c r="A13" s="13"/>
      <c r="B13" s="14"/>
      <c r="C13" s="12"/>
      <c r="D13" s="13" t="s">
        <v>58</v>
      </c>
      <c r="E13" s="14">
        <v>7818741.6666666698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2560274.3333333302</v>
      </c>
    </row>
    <row r="15" spans="1:5" x14ac:dyDescent="0.25">
      <c r="A15" s="13" t="s">
        <v>42</v>
      </c>
      <c r="B15" s="14">
        <v>178008.69230769199</v>
      </c>
      <c r="C15" s="12"/>
      <c r="D15" s="11" t="s">
        <v>43</v>
      </c>
      <c r="E15" s="14">
        <v>39275354.974358998</v>
      </c>
    </row>
    <row r="16" spans="1:5" x14ac:dyDescent="0.25">
      <c r="A16" s="13" t="s">
        <v>113</v>
      </c>
      <c r="B16" s="14">
        <v>48227.461538461503</v>
      </c>
      <c r="C16" s="12"/>
      <c r="D16" s="11"/>
      <c r="E16" s="14"/>
    </row>
    <row r="17" spans="1:5" x14ac:dyDescent="0.25">
      <c r="A17" s="13" t="s">
        <v>114</v>
      </c>
      <c r="B17" s="15">
        <v>103900</v>
      </c>
      <c r="C17" s="12"/>
      <c r="D17" s="13" t="s">
        <v>44</v>
      </c>
      <c r="E17" s="14">
        <v>580467.05128205102</v>
      </c>
    </row>
    <row r="18" spans="1:5" x14ac:dyDescent="0.25">
      <c r="A18" s="13" t="s">
        <v>115</v>
      </c>
      <c r="B18" s="14">
        <v>2782259.6923076902</v>
      </c>
      <c r="C18" s="12"/>
      <c r="D18" s="13" t="s">
        <v>45</v>
      </c>
      <c r="E18" s="14">
        <v>2874783.58974359</v>
      </c>
    </row>
    <row r="19" spans="1:5" x14ac:dyDescent="0.25">
      <c r="A19" s="13" t="s">
        <v>116</v>
      </c>
      <c r="B19" s="14">
        <v>49817.948717948697</v>
      </c>
      <c r="C19" s="12"/>
      <c r="D19" s="11" t="s">
        <v>46</v>
      </c>
      <c r="E19" s="14">
        <v>3455250.6410256401</v>
      </c>
    </row>
    <row r="20" spans="1:5" x14ac:dyDescent="0.25">
      <c r="A20" s="13" t="s">
        <v>117</v>
      </c>
      <c r="B20" s="14">
        <v>30898.564102564102</v>
      </c>
      <c r="C20" s="12"/>
      <c r="D20" s="13" t="s">
        <v>5</v>
      </c>
      <c r="E20" s="14"/>
    </row>
    <row r="21" spans="1:5" x14ac:dyDescent="0.25">
      <c r="A21" s="13" t="s">
        <v>118</v>
      </c>
      <c r="B21" s="14">
        <v>19113.435897435898</v>
      </c>
      <c r="C21" s="12"/>
      <c r="D21" s="11" t="s">
        <v>47</v>
      </c>
      <c r="E21" s="14">
        <v>42730605.615384601</v>
      </c>
    </row>
    <row r="22" spans="1:5" x14ac:dyDescent="0.25">
      <c r="A22" s="13" t="s">
        <v>119</v>
      </c>
      <c r="B22" s="14">
        <v>680925.53846153896</v>
      </c>
      <c r="C22" s="12"/>
      <c r="D22" s="13" t="s">
        <v>5</v>
      </c>
      <c r="E22" s="14"/>
    </row>
    <row r="23" spans="1:5" x14ac:dyDescent="0.25">
      <c r="A23" s="13" t="s">
        <v>120</v>
      </c>
      <c r="B23" s="14">
        <v>1277620.58974359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375195.61538461503</v>
      </c>
      <c r="C24" s="12"/>
      <c r="D24" s="13" t="s">
        <v>49</v>
      </c>
      <c r="E24" s="14">
        <v>9361868.4358974397</v>
      </c>
    </row>
    <row r="25" spans="1:5" x14ac:dyDescent="0.25">
      <c r="A25" s="13" t="s">
        <v>122</v>
      </c>
      <c r="B25" s="14">
        <v>5472.0512820512804</v>
      </c>
      <c r="C25" s="12"/>
      <c r="D25" s="11" t="s">
        <v>5</v>
      </c>
      <c r="E25" s="14"/>
    </row>
    <row r="26" spans="1:5" x14ac:dyDescent="0.25">
      <c r="A26" s="13" t="s">
        <v>123</v>
      </c>
      <c r="B26" s="14">
        <v>616780.10256410297</v>
      </c>
      <c r="C26" s="12"/>
      <c r="D26" s="13" t="s">
        <v>32</v>
      </c>
      <c r="E26" s="14">
        <v>30051212.2051282</v>
      </c>
    </row>
    <row r="27" spans="1:5" x14ac:dyDescent="0.25">
      <c r="A27" s="13" t="s">
        <v>124</v>
      </c>
      <c r="B27" s="14">
        <v>212909.717948718</v>
      </c>
      <c r="C27" s="12"/>
      <c r="D27" s="11" t="s">
        <v>5</v>
      </c>
      <c r="E27" s="14"/>
    </row>
    <row r="28" spans="1:5" x14ac:dyDescent="0.25">
      <c r="A28" s="13" t="s">
        <v>125</v>
      </c>
      <c r="B28" s="14">
        <v>145377.743589744</v>
      </c>
      <c r="C28" s="12"/>
      <c r="D28" s="13" t="s">
        <v>33</v>
      </c>
      <c r="E28" s="14">
        <v>3317524.9743589698</v>
      </c>
    </row>
    <row r="29" spans="1:5" x14ac:dyDescent="0.25">
      <c r="A29" s="13" t="s">
        <v>126</v>
      </c>
      <c r="B29" s="14">
        <v>53555</v>
      </c>
      <c r="C29" s="12"/>
      <c r="D29" s="11" t="s">
        <v>5</v>
      </c>
      <c r="E29" s="14"/>
    </row>
    <row r="30" spans="1:5" x14ac:dyDescent="0.25">
      <c r="A30" s="11" t="s">
        <v>127</v>
      </c>
      <c r="B30" s="14">
        <v>677745.87179487199</v>
      </c>
      <c r="C30" s="12"/>
      <c r="D30" s="11" t="s">
        <v>34</v>
      </c>
      <c r="E30" s="14">
        <v>42730605.615384601</v>
      </c>
    </row>
    <row r="31" spans="1:5" x14ac:dyDescent="0.25">
      <c r="A31" s="13" t="s">
        <v>128</v>
      </c>
      <c r="B31" s="14">
        <v>7257808.0256410297</v>
      </c>
      <c r="C31" s="12"/>
      <c r="E31" s="10"/>
    </row>
    <row r="32" spans="1:5" x14ac:dyDescent="0.25">
      <c r="A32" s="13"/>
      <c r="B32" s="14"/>
      <c r="C32" s="12"/>
      <c r="D32" s="11" t="s">
        <v>5</v>
      </c>
      <c r="E32" s="14"/>
    </row>
    <row r="33" spans="1:5" x14ac:dyDescent="0.25">
      <c r="A33" s="13" t="s">
        <v>129</v>
      </c>
      <c r="B33" s="14">
        <v>2258736.82051282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 t="s">
        <v>5</v>
      </c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132.897435897436</v>
      </c>
    </row>
    <row r="36" spans="1:5" x14ac:dyDescent="0.25">
      <c r="A36" s="13" t="s">
        <v>130</v>
      </c>
      <c r="B36" s="14">
        <v>79004.051282051296</v>
      </c>
      <c r="C36" s="12"/>
      <c r="D36" s="11" t="s">
        <v>80</v>
      </c>
      <c r="E36" s="14">
        <v>110</v>
      </c>
    </row>
    <row r="37" spans="1:5" x14ac:dyDescent="0.25">
      <c r="A37" s="13" t="s">
        <v>131</v>
      </c>
      <c r="B37" s="14">
        <v>10.384615384615399</v>
      </c>
      <c r="C37" s="12"/>
      <c r="D37" s="11" t="s">
        <v>5</v>
      </c>
      <c r="E37" s="50"/>
    </row>
    <row r="38" spans="1:5" x14ac:dyDescent="0.25">
      <c r="A38" s="11" t="s">
        <v>132</v>
      </c>
      <c r="B38" s="14">
        <v>79014.435897435906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 t="s">
        <v>5</v>
      </c>
      <c r="E39" s="14"/>
    </row>
    <row r="40" spans="1:5" x14ac:dyDescent="0.25">
      <c r="A40" s="11" t="s">
        <v>133</v>
      </c>
      <c r="B40" s="14">
        <v>1214936.2820512799</v>
      </c>
      <c r="C40" s="12"/>
      <c r="D40" s="13" t="s">
        <v>52</v>
      </c>
      <c r="E40" s="50">
        <v>18.233846153846201</v>
      </c>
    </row>
    <row r="41" spans="1:5" x14ac:dyDescent="0.25">
      <c r="A41" s="13" t="s">
        <v>134</v>
      </c>
      <c r="B41" s="14">
        <v>36.794871794871803</v>
      </c>
      <c r="C41" s="12"/>
      <c r="D41" s="13" t="s">
        <v>53</v>
      </c>
      <c r="E41" s="52">
        <v>333</v>
      </c>
    </row>
    <row r="42" spans="1:5" x14ac:dyDescent="0.25">
      <c r="A42" s="11" t="s">
        <v>135</v>
      </c>
      <c r="B42" s="14">
        <v>1214973.07692308</v>
      </c>
      <c r="C42" s="12"/>
      <c r="D42" s="13" t="s">
        <v>54</v>
      </c>
      <c r="E42" s="52">
        <v>117.08</v>
      </c>
    </row>
    <row r="43" spans="1:5" x14ac:dyDescent="0.25">
      <c r="A43" s="13"/>
      <c r="B43" s="14"/>
      <c r="C43" s="12"/>
      <c r="D43" s="13" t="s">
        <v>55</v>
      </c>
      <c r="E43" s="50">
        <v>24.410256410256402</v>
      </c>
    </row>
    <row r="44" spans="1:5" x14ac:dyDescent="0.25">
      <c r="A44" s="13" t="s">
        <v>136</v>
      </c>
      <c r="B44" s="14">
        <v>-1135958.6410256401</v>
      </c>
      <c r="C44" s="12"/>
      <c r="D44" s="12" t="s">
        <v>5</v>
      </c>
    </row>
    <row r="45" spans="1:5" x14ac:dyDescent="0.25">
      <c r="A45" s="11"/>
      <c r="B45" s="14"/>
      <c r="C45" s="12"/>
      <c r="D45" s="12" t="s">
        <v>56</v>
      </c>
      <c r="E45" s="12">
        <v>15</v>
      </c>
    </row>
    <row r="46" spans="1:5" x14ac:dyDescent="0.25">
      <c r="A46" s="13" t="s">
        <v>137</v>
      </c>
      <c r="B46" s="14">
        <v>1122778.17948718</v>
      </c>
      <c r="C46" s="12"/>
      <c r="D46" s="12" t="s">
        <v>57</v>
      </c>
      <c r="E46" s="12">
        <v>39</v>
      </c>
    </row>
    <row r="47" spans="1:5" x14ac:dyDescent="0.25">
      <c r="A47" s="11"/>
      <c r="B47" s="14"/>
      <c r="C47" s="12"/>
      <c r="E47" s="10"/>
    </row>
    <row r="48" spans="1:5" x14ac:dyDescent="0.25">
      <c r="A48" s="12"/>
      <c r="B48" s="14"/>
      <c r="C48" s="12"/>
      <c r="D48" s="12"/>
    </row>
    <row r="49" spans="1:4" x14ac:dyDescent="0.25">
      <c r="A49" s="12"/>
      <c r="B49" s="12"/>
      <c r="C49" s="12"/>
      <c r="D49" s="12"/>
    </row>
    <row r="50" spans="1:4" x14ac:dyDescent="0.25">
      <c r="B50" s="12"/>
      <c r="C50" s="12"/>
      <c r="D50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2.5" x14ac:dyDescent="0.25"/>
  <cols>
    <col min="1" max="1" width="24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64" t="s">
        <v>159</v>
      </c>
      <c r="B2" s="64"/>
      <c r="C2" s="64"/>
      <c r="D2" s="64"/>
      <c r="E2" s="64"/>
      <c r="F2" s="64"/>
      <c r="G2" s="6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104</v>
      </c>
      <c r="B6" s="53">
        <v>107856</v>
      </c>
      <c r="C6" s="53">
        <v>27125</v>
      </c>
      <c r="D6" s="53">
        <v>27125</v>
      </c>
      <c r="E6" s="53">
        <v>0</v>
      </c>
      <c r="F6" s="53">
        <f>SUM(C6-D6-E6)</f>
        <v>0</v>
      </c>
      <c r="G6" s="54">
        <v>3.98</v>
      </c>
    </row>
    <row r="7" spans="1:7" ht="13.5" customHeight="1" x14ac:dyDescent="0.25">
      <c r="A7" s="33" t="s">
        <v>86</v>
      </c>
      <c r="B7" s="53">
        <v>83852</v>
      </c>
      <c r="C7" s="53">
        <v>6059</v>
      </c>
      <c r="D7" s="53">
        <v>1085</v>
      </c>
      <c r="E7" s="53">
        <v>4974</v>
      </c>
      <c r="F7" s="53">
        <v>0</v>
      </c>
      <c r="G7" s="54">
        <v>13.84</v>
      </c>
    </row>
    <row r="8" spans="1:7" ht="13.5" customHeight="1" x14ac:dyDescent="0.25">
      <c r="A8" s="33" t="s">
        <v>81</v>
      </c>
      <c r="B8" s="53">
        <v>51348</v>
      </c>
      <c r="C8" s="53">
        <v>2268</v>
      </c>
      <c r="D8" s="53">
        <v>2259</v>
      </c>
      <c r="E8" s="53">
        <v>10</v>
      </c>
      <c r="F8" s="53">
        <v>0</v>
      </c>
      <c r="G8" s="54">
        <v>22.64</v>
      </c>
    </row>
    <row r="9" spans="1:7" ht="13.5" customHeight="1" x14ac:dyDescent="0.25">
      <c r="A9" s="33" t="s">
        <v>108</v>
      </c>
      <c r="B9" s="53">
        <v>21986</v>
      </c>
      <c r="C9" s="53">
        <v>2232</v>
      </c>
      <c r="D9" s="53">
        <v>285</v>
      </c>
      <c r="E9" s="53">
        <v>1947</v>
      </c>
      <c r="F9" s="53">
        <f t="shared" ref="F9:F14" si="0">SUM(C9-D9-E9)</f>
        <v>0</v>
      </c>
      <c r="G9" s="54">
        <v>9.85</v>
      </c>
    </row>
    <row r="10" spans="1:7" ht="13.5" customHeight="1" x14ac:dyDescent="0.25">
      <c r="A10" s="33" t="s">
        <v>83</v>
      </c>
      <c r="B10" s="53">
        <v>19069</v>
      </c>
      <c r="C10" s="53">
        <v>3616</v>
      </c>
      <c r="D10" s="53">
        <v>2776</v>
      </c>
      <c r="E10" s="53">
        <v>841</v>
      </c>
      <c r="F10" s="53">
        <v>0</v>
      </c>
      <c r="G10" s="54">
        <v>5.27</v>
      </c>
    </row>
    <row r="11" spans="1:7" ht="13.5" customHeight="1" x14ac:dyDescent="0.25">
      <c r="A11" s="33" t="s">
        <v>109</v>
      </c>
      <c r="B11" s="53">
        <v>10122</v>
      </c>
      <c r="C11" s="53">
        <v>1994</v>
      </c>
      <c r="D11" s="53">
        <v>0</v>
      </c>
      <c r="E11" s="53">
        <v>1994</v>
      </c>
      <c r="F11" s="53">
        <f t="shared" si="0"/>
        <v>0</v>
      </c>
      <c r="G11" s="54">
        <v>5.08</v>
      </c>
    </row>
    <row r="12" spans="1:7" x14ac:dyDescent="0.25">
      <c r="A12" s="33" t="s">
        <v>110</v>
      </c>
      <c r="B12" s="53">
        <v>4616</v>
      </c>
      <c r="C12" s="53">
        <v>581</v>
      </c>
      <c r="D12" s="53">
        <v>385</v>
      </c>
      <c r="E12" s="53">
        <v>196</v>
      </c>
      <c r="F12" s="53">
        <f t="shared" si="0"/>
        <v>0</v>
      </c>
      <c r="G12" s="54">
        <v>7.94</v>
      </c>
    </row>
    <row r="13" spans="1:7" ht="13.5" customHeight="1" x14ac:dyDescent="0.25">
      <c r="A13" s="33" t="s">
        <v>84</v>
      </c>
      <c r="B13" s="53">
        <v>2444</v>
      </c>
      <c r="C13" s="53">
        <v>71</v>
      </c>
      <c r="D13" s="53">
        <v>71</v>
      </c>
      <c r="E13" s="53">
        <v>0</v>
      </c>
      <c r="F13" s="53">
        <f t="shared" si="0"/>
        <v>0</v>
      </c>
      <c r="G13" s="54">
        <v>34.47</v>
      </c>
    </row>
    <row r="14" spans="1:7" ht="13.5" customHeight="1" x14ac:dyDescent="0.25">
      <c r="A14" s="33" t="s">
        <v>99</v>
      </c>
      <c r="B14" s="53">
        <v>1776</v>
      </c>
      <c r="C14" s="53">
        <v>4</v>
      </c>
      <c r="D14" s="53">
        <v>0</v>
      </c>
      <c r="E14" s="53">
        <v>4</v>
      </c>
      <c r="F14" s="53">
        <f t="shared" si="0"/>
        <v>0</v>
      </c>
      <c r="G14" s="54">
        <v>430.74</v>
      </c>
    </row>
    <row r="15" spans="1:7" ht="13.5" customHeight="1" x14ac:dyDescent="0.25">
      <c r="A15" s="33" t="s">
        <v>153</v>
      </c>
      <c r="B15" s="53">
        <v>1141</v>
      </c>
      <c r="C15" s="53">
        <v>16</v>
      </c>
      <c r="D15" s="53">
        <v>0</v>
      </c>
      <c r="E15" s="53">
        <v>16</v>
      </c>
      <c r="F15" s="53">
        <v>0</v>
      </c>
      <c r="G15" s="54">
        <v>69.3</v>
      </c>
    </row>
    <row r="16" spans="1:7" ht="13.5" customHeight="1" x14ac:dyDescent="0.25">
      <c r="A16" s="33" t="s">
        <v>85</v>
      </c>
      <c r="B16" s="53">
        <v>321</v>
      </c>
      <c r="C16" s="53">
        <v>39</v>
      </c>
      <c r="D16" s="53">
        <v>30</v>
      </c>
      <c r="E16" s="53">
        <v>9</v>
      </c>
      <c r="F16" s="53">
        <v>0</v>
      </c>
      <c r="G16" s="54">
        <v>8.23</v>
      </c>
    </row>
    <row r="17" spans="1:7" ht="13.5" customHeight="1" thickBot="1" x14ac:dyDescent="0.3">
      <c r="A17" s="37" t="s">
        <v>94</v>
      </c>
      <c r="B17" s="55">
        <v>304533</v>
      </c>
      <c r="C17" s="55">
        <v>44007</v>
      </c>
      <c r="D17" s="55">
        <v>34015</v>
      </c>
      <c r="E17" s="55">
        <v>9992</v>
      </c>
      <c r="F17" s="55">
        <f>SUM(F6:F16)</f>
        <v>0</v>
      </c>
      <c r="G17" s="56">
        <v>6.92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147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  <row r="23" spans="1:7" x14ac:dyDescent="0.25">
      <c r="A23" s="40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16384" width="11.453125" style="10"/>
  </cols>
  <sheetData>
    <row r="1" spans="1:5" s="6" customFormat="1" ht="14" x14ac:dyDescent="0.3">
      <c r="A1" s="4" t="s">
        <v>16</v>
      </c>
      <c r="B1" s="5"/>
      <c r="C1" s="5"/>
      <c r="D1" s="5"/>
      <c r="E1" s="75" t="s">
        <v>164</v>
      </c>
    </row>
    <row r="2" spans="1:5" s="6" customFormat="1" ht="14" x14ac:dyDescent="0.3">
      <c r="A2" s="60" t="s">
        <v>138</v>
      </c>
      <c r="B2" s="60"/>
      <c r="C2" s="60"/>
      <c r="D2" s="60"/>
      <c r="E2" s="60"/>
    </row>
    <row r="3" spans="1:5" s="6" customFormat="1" ht="12.75" customHeight="1" x14ac:dyDescent="0.3">
      <c r="A3" s="7"/>
      <c r="B3" s="5"/>
      <c r="C3" s="5"/>
      <c r="D3" s="5"/>
      <c r="E3" s="5"/>
    </row>
    <row r="4" spans="1:5" s="6" customFormat="1" ht="14" x14ac:dyDescent="0.3">
      <c r="A4" s="60" t="s">
        <v>60</v>
      </c>
      <c r="B4" s="60"/>
      <c r="C4" s="60"/>
      <c r="D4" s="60"/>
      <c r="E4" s="60"/>
    </row>
    <row r="5" spans="1:5" s="6" customFormat="1" ht="14" x14ac:dyDescent="0.3">
      <c r="A5" s="61"/>
      <c r="B5" s="61"/>
      <c r="C5" s="61"/>
      <c r="D5" s="61"/>
      <c r="E5" s="61"/>
    </row>
    <row r="6" spans="1:5" s="6" customFormat="1" ht="14" x14ac:dyDescent="0.3">
      <c r="A6" s="60" t="s">
        <v>72</v>
      </c>
      <c r="B6" s="60"/>
      <c r="C6" s="60"/>
      <c r="D6" s="60"/>
      <c r="E6" s="60"/>
    </row>
    <row r="7" spans="1:5" x14ac:dyDescent="0.25">
      <c r="A7" s="8" t="s">
        <v>9</v>
      </c>
      <c r="B7" s="9"/>
      <c r="C7" s="9"/>
      <c r="D7" s="9"/>
      <c r="E7" s="9"/>
    </row>
    <row r="8" spans="1:5" x14ac:dyDescent="0.25">
      <c r="A8" s="9"/>
      <c r="B8" s="9"/>
      <c r="C8" s="9"/>
      <c r="D8" s="9"/>
      <c r="E8" s="9"/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/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5">
        <v>1684221.3197925701</v>
      </c>
      <c r="C12" s="12"/>
      <c r="D12" s="13" t="s">
        <v>38</v>
      </c>
      <c r="E12" s="15">
        <v>416620.23768366501</v>
      </c>
    </row>
    <row r="13" spans="1:5" x14ac:dyDescent="0.25">
      <c r="A13" s="13"/>
      <c r="B13" s="16"/>
      <c r="C13" s="12"/>
      <c r="D13" s="13" t="s">
        <v>39</v>
      </c>
      <c r="E13" s="15">
        <v>1117169.60242005</v>
      </c>
    </row>
    <row r="14" spans="1:5" x14ac:dyDescent="0.25">
      <c r="A14" s="13" t="s">
        <v>40</v>
      </c>
      <c r="B14" s="16"/>
      <c r="C14" s="12"/>
      <c r="D14" s="13" t="s">
        <v>41</v>
      </c>
      <c r="E14" s="15">
        <v>187816.81244598099</v>
      </c>
    </row>
    <row r="15" spans="1:5" x14ac:dyDescent="0.25">
      <c r="A15" s="13" t="s">
        <v>42</v>
      </c>
      <c r="B15" s="15">
        <v>36528.5445116681</v>
      </c>
      <c r="C15" s="12"/>
      <c r="D15" s="11" t="s">
        <v>43</v>
      </c>
      <c r="E15" s="15">
        <v>1721606.6525497001</v>
      </c>
    </row>
    <row r="16" spans="1:5" x14ac:dyDescent="0.25">
      <c r="A16" s="13" t="s">
        <v>113</v>
      </c>
      <c r="B16" s="15">
        <v>16278.9524632671</v>
      </c>
      <c r="C16" s="12"/>
      <c r="D16" s="11"/>
      <c r="E16" s="15"/>
    </row>
    <row r="17" spans="1:5" x14ac:dyDescent="0.25">
      <c r="A17" s="13" t="s">
        <v>114</v>
      </c>
      <c r="B17" s="15">
        <v>21400.326707000899</v>
      </c>
      <c r="C17" s="12"/>
      <c r="D17" s="13" t="s">
        <v>44</v>
      </c>
      <c r="E17" s="15">
        <v>74102.425237683696</v>
      </c>
    </row>
    <row r="18" spans="1:5" x14ac:dyDescent="0.25">
      <c r="A18" s="13" t="s">
        <v>115</v>
      </c>
      <c r="B18" s="15">
        <v>810301.31114952499</v>
      </c>
      <c r="C18" s="12"/>
      <c r="D18" s="13" t="s">
        <v>45</v>
      </c>
      <c r="E18" s="15">
        <v>415533.48573898</v>
      </c>
    </row>
    <row r="19" spans="1:5" x14ac:dyDescent="0.25">
      <c r="A19" s="13" t="s">
        <v>116</v>
      </c>
      <c r="B19" s="15">
        <v>8542.7588591184103</v>
      </c>
      <c r="C19" s="12"/>
      <c r="D19" s="11" t="s">
        <v>46</v>
      </c>
      <c r="E19" s="15">
        <v>489635.91097666399</v>
      </c>
    </row>
    <row r="20" spans="1:5" x14ac:dyDescent="0.25">
      <c r="A20" s="13" t="s">
        <v>117</v>
      </c>
      <c r="B20" s="15">
        <v>8728.2342264477102</v>
      </c>
      <c r="C20" s="12"/>
      <c r="D20" s="13"/>
      <c r="E20" s="15"/>
    </row>
    <row r="21" spans="1:5" x14ac:dyDescent="0.25">
      <c r="A21" s="13" t="s">
        <v>118</v>
      </c>
      <c r="B21" s="15">
        <v>3955.5341400172902</v>
      </c>
      <c r="C21" s="12"/>
      <c r="D21" s="11" t="s">
        <v>47</v>
      </c>
      <c r="E21" s="15">
        <v>2211242.5635263599</v>
      </c>
    </row>
    <row r="22" spans="1:5" x14ac:dyDescent="0.25">
      <c r="A22" s="13" t="s">
        <v>119</v>
      </c>
      <c r="B22" s="15">
        <v>119481.437337943</v>
      </c>
      <c r="C22" s="12"/>
      <c r="D22" s="13"/>
      <c r="E22" s="16"/>
    </row>
    <row r="23" spans="1:5" x14ac:dyDescent="0.25">
      <c r="A23" s="13" t="s">
        <v>120</v>
      </c>
      <c r="B23" s="15">
        <v>298.184961106309</v>
      </c>
      <c r="C23" s="12"/>
      <c r="D23" s="11" t="s">
        <v>48</v>
      </c>
      <c r="E23" s="16"/>
    </row>
    <row r="24" spans="1:5" x14ac:dyDescent="0.25">
      <c r="A24" s="13" t="s">
        <v>121</v>
      </c>
      <c r="B24" s="15">
        <v>62060.433016421797</v>
      </c>
      <c r="C24" s="12"/>
      <c r="D24" s="13" t="s">
        <v>49</v>
      </c>
      <c r="E24" s="15">
        <v>1014252.7631806399</v>
      </c>
    </row>
    <row r="25" spans="1:5" x14ac:dyDescent="0.25">
      <c r="A25" s="13" t="s">
        <v>122</v>
      </c>
      <c r="B25" s="15">
        <v>12178.051858254101</v>
      </c>
      <c r="C25" s="12"/>
      <c r="D25" s="11"/>
      <c r="E25" s="15"/>
    </row>
    <row r="26" spans="1:5" x14ac:dyDescent="0.25">
      <c r="A26" s="13" t="s">
        <v>123</v>
      </c>
      <c r="B26" s="15">
        <v>137307.956784788</v>
      </c>
      <c r="C26" s="12"/>
      <c r="D26" s="13" t="s">
        <v>32</v>
      </c>
      <c r="E26" s="15">
        <v>941768.02852204</v>
      </c>
    </row>
    <row r="27" spans="1:5" x14ac:dyDescent="0.25">
      <c r="A27" s="13" t="s">
        <v>124</v>
      </c>
      <c r="B27" s="15">
        <v>59981.0648228176</v>
      </c>
      <c r="C27" s="12"/>
      <c r="D27" s="11"/>
      <c r="E27" s="15"/>
    </row>
    <row r="28" spans="1:5" x14ac:dyDescent="0.25">
      <c r="A28" s="13" t="s">
        <v>125</v>
      </c>
      <c r="B28" s="15">
        <v>35287.1244598099</v>
      </c>
      <c r="C28" s="12"/>
      <c r="D28" s="13" t="s">
        <v>33</v>
      </c>
      <c r="E28" s="15">
        <v>255221.77182368201</v>
      </c>
    </row>
    <row r="29" spans="1:5" x14ac:dyDescent="0.25">
      <c r="A29" s="13" t="s">
        <v>126</v>
      </c>
      <c r="B29" s="15">
        <v>7766.47623163353</v>
      </c>
      <c r="C29" s="12"/>
      <c r="D29" s="11"/>
      <c r="E29" s="15"/>
    </row>
    <row r="30" spans="1:5" x14ac:dyDescent="0.25">
      <c r="A30" s="11" t="s">
        <v>127</v>
      </c>
      <c r="B30" s="15">
        <v>227496.22990492699</v>
      </c>
      <c r="C30" s="12"/>
      <c r="D30" s="11" t="s">
        <v>34</v>
      </c>
      <c r="E30" s="15">
        <v>2211242.5635263599</v>
      </c>
    </row>
    <row r="31" spans="1:5" x14ac:dyDescent="0.25">
      <c r="A31" s="13" t="s">
        <v>128</v>
      </c>
      <c r="B31" s="15">
        <v>1567592.62143475</v>
      </c>
      <c r="C31" s="12"/>
    </row>
    <row r="32" spans="1:5" x14ac:dyDescent="0.25">
      <c r="A32" s="13"/>
      <c r="B32" s="15"/>
      <c r="C32" s="12"/>
      <c r="D32" s="11"/>
      <c r="E32" s="16"/>
    </row>
    <row r="33" spans="1:5" x14ac:dyDescent="0.25">
      <c r="A33" s="13" t="s">
        <v>129</v>
      </c>
      <c r="B33" s="15">
        <v>116628.698357822</v>
      </c>
      <c r="C33" s="12"/>
      <c r="D33" s="13" t="s">
        <v>50</v>
      </c>
      <c r="E33" s="16"/>
    </row>
    <row r="34" spans="1:5" x14ac:dyDescent="0.25">
      <c r="A34" s="11"/>
      <c r="B34" s="16"/>
      <c r="C34" s="12"/>
      <c r="D34" s="13"/>
      <c r="E34" s="16"/>
    </row>
    <row r="35" spans="1:5" x14ac:dyDescent="0.25">
      <c r="A35" s="13" t="s">
        <v>51</v>
      </c>
      <c r="B35" s="16"/>
      <c r="C35" s="12"/>
      <c r="D35" s="11" t="s">
        <v>79</v>
      </c>
      <c r="E35" s="15">
        <v>118.08297320656899</v>
      </c>
    </row>
    <row r="36" spans="1:5" x14ac:dyDescent="0.25">
      <c r="A36" s="13" t="s">
        <v>130</v>
      </c>
      <c r="B36" s="15">
        <v>10200.0397579948</v>
      </c>
      <c r="C36" s="12"/>
      <c r="D36" s="11" t="s">
        <v>80</v>
      </c>
      <c r="E36" s="15">
        <v>89</v>
      </c>
    </row>
    <row r="37" spans="1:5" x14ac:dyDescent="0.25">
      <c r="A37" s="13" t="s">
        <v>131</v>
      </c>
      <c r="B37" s="15">
        <v>0</v>
      </c>
      <c r="C37" s="12"/>
      <c r="D37" s="11"/>
      <c r="E37" s="16"/>
    </row>
    <row r="38" spans="1:5" x14ac:dyDescent="0.25">
      <c r="A38" s="11" t="s">
        <v>132</v>
      </c>
      <c r="B38" s="15">
        <v>10200.0397579948</v>
      </c>
      <c r="C38" s="12"/>
      <c r="D38" s="13" t="s">
        <v>8</v>
      </c>
      <c r="E38" s="16"/>
    </row>
    <row r="39" spans="1:5" x14ac:dyDescent="0.25">
      <c r="A39" s="13"/>
      <c r="B39" s="15"/>
      <c r="C39" s="12"/>
      <c r="D39" s="11"/>
      <c r="E39" s="16"/>
    </row>
    <row r="40" spans="1:5" x14ac:dyDescent="0.25">
      <c r="A40" s="11" t="s">
        <v>133</v>
      </c>
      <c r="B40" s="15">
        <v>28945.103716508202</v>
      </c>
      <c r="C40" s="12"/>
      <c r="D40" s="13" t="s">
        <v>52</v>
      </c>
      <c r="E40" s="17">
        <v>9.6403197925669808</v>
      </c>
    </row>
    <row r="41" spans="1:5" x14ac:dyDescent="0.25">
      <c r="A41" s="13" t="s">
        <v>134</v>
      </c>
      <c r="B41" s="15">
        <v>6.2203975799481404</v>
      </c>
      <c r="C41" s="12"/>
      <c r="D41" s="13" t="s">
        <v>53</v>
      </c>
      <c r="E41" s="18" t="s">
        <v>139</v>
      </c>
    </row>
    <row r="42" spans="1:5" x14ac:dyDescent="0.25">
      <c r="A42" s="11" t="s">
        <v>135</v>
      </c>
      <c r="B42" s="15">
        <v>28951.324114088198</v>
      </c>
      <c r="C42" s="12"/>
      <c r="D42" s="13" t="s">
        <v>54</v>
      </c>
      <c r="E42" s="15">
        <v>12.750836120401299</v>
      </c>
    </row>
    <row r="43" spans="1:5" x14ac:dyDescent="0.25">
      <c r="A43" s="13"/>
      <c r="B43" s="15"/>
      <c r="C43" s="12"/>
      <c r="D43" s="13" t="s">
        <v>55</v>
      </c>
      <c r="E43" s="17">
        <v>22.824394463667801</v>
      </c>
    </row>
    <row r="44" spans="1:5" x14ac:dyDescent="0.25">
      <c r="A44" s="13" t="s">
        <v>136</v>
      </c>
      <c r="B44" s="15">
        <v>-18751.2843560933</v>
      </c>
      <c r="C44" s="12"/>
      <c r="D44" s="19"/>
      <c r="E44" s="16"/>
    </row>
    <row r="45" spans="1:5" x14ac:dyDescent="0.25">
      <c r="A45" s="11"/>
      <c r="B45" s="15"/>
      <c r="C45" s="12"/>
      <c r="D45" s="19" t="s">
        <v>56</v>
      </c>
      <c r="E45" s="15">
        <v>70</v>
      </c>
    </row>
    <row r="46" spans="1:5" x14ac:dyDescent="0.25">
      <c r="A46" s="13" t="s">
        <v>137</v>
      </c>
      <c r="B46" s="15">
        <v>97877.414001728597</v>
      </c>
      <c r="C46" s="12"/>
      <c r="D46" s="19" t="s">
        <v>57</v>
      </c>
      <c r="E46" s="15">
        <v>1157</v>
      </c>
    </row>
    <row r="47" spans="1:5" x14ac:dyDescent="0.25">
      <c r="A47" s="11"/>
      <c r="B47" s="15"/>
      <c r="C47" s="12"/>
    </row>
    <row r="48" spans="1:5" x14ac:dyDescent="0.25">
      <c r="A48" s="13"/>
      <c r="B48" s="20"/>
      <c r="C48" s="12"/>
      <c r="D48" s="12"/>
      <c r="E48" s="12"/>
    </row>
  </sheetData>
  <mergeCells count="4">
    <mergeCell ref="A4:E4"/>
    <mergeCell ref="A5:E5"/>
    <mergeCell ref="A6:E6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5" width="11.453125" style="10" customWidth="1"/>
    <col min="6" max="16384" width="11.453125" style="10"/>
  </cols>
  <sheetData>
    <row r="1" spans="1:5" ht="14" x14ac:dyDescent="0.3">
      <c r="A1" s="4" t="s">
        <v>28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7"/>
      <c r="B3" s="5"/>
      <c r="C3" s="5"/>
      <c r="D3" s="5"/>
      <c r="E3" s="5"/>
    </row>
    <row r="4" spans="1:5" ht="14" x14ac:dyDescent="0.3">
      <c r="A4" s="60" t="s">
        <v>66</v>
      </c>
      <c r="B4" s="60"/>
      <c r="C4" s="60"/>
      <c r="D4" s="60"/>
      <c r="E4" s="60"/>
    </row>
    <row r="5" spans="1:5" ht="14" x14ac:dyDescent="0.3">
      <c r="A5" s="60" t="s">
        <v>71</v>
      </c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12" t="s">
        <v>22</v>
      </c>
      <c r="B7" s="12"/>
      <c r="C7" s="12"/>
      <c r="D7" s="12"/>
      <c r="E7" s="12" t="s">
        <v>5</v>
      </c>
    </row>
    <row r="8" spans="1:5" x14ac:dyDescent="0.25">
      <c r="A8" s="12"/>
      <c r="B8" s="12"/>
      <c r="C8" s="12"/>
      <c r="D8" s="12"/>
      <c r="E8" s="12"/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 t="s">
        <v>5</v>
      </c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32075965.944444399</v>
      </c>
      <c r="C12" s="12"/>
      <c r="D12" s="13" t="s">
        <v>38</v>
      </c>
      <c r="E12" s="14">
        <v>83713312.555555597</v>
      </c>
    </row>
    <row r="13" spans="1:5" x14ac:dyDescent="0.25">
      <c r="A13" s="13"/>
      <c r="B13" s="14"/>
      <c r="C13" s="12"/>
      <c r="D13" s="13" t="s">
        <v>58</v>
      </c>
      <c r="E13" s="14">
        <v>43797129.333333299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2858573.6666666698</v>
      </c>
    </row>
    <row r="15" spans="1:5" x14ac:dyDescent="0.25">
      <c r="A15" s="13" t="s">
        <v>42</v>
      </c>
      <c r="B15" s="14">
        <v>708183.30555555597</v>
      </c>
      <c r="C15" s="12"/>
      <c r="D15" s="11" t="s">
        <v>43</v>
      </c>
      <c r="E15" s="14">
        <v>130369015.555556</v>
      </c>
    </row>
    <row r="16" spans="1:5" x14ac:dyDescent="0.25">
      <c r="A16" s="13" t="s">
        <v>113</v>
      </c>
      <c r="B16" s="14">
        <v>236547.91666666701</v>
      </c>
      <c r="C16" s="12"/>
      <c r="D16" s="11"/>
      <c r="E16" s="14"/>
    </row>
    <row r="17" spans="1:5" x14ac:dyDescent="0.25">
      <c r="A17" s="13" t="s">
        <v>114</v>
      </c>
      <c r="B17" s="15">
        <v>415441.13888888899</v>
      </c>
      <c r="C17" s="12"/>
      <c r="D17" s="13" t="s">
        <v>44</v>
      </c>
      <c r="E17" s="14">
        <v>3406277.2222222202</v>
      </c>
    </row>
    <row r="18" spans="1:5" x14ac:dyDescent="0.25">
      <c r="A18" s="13" t="s">
        <v>115</v>
      </c>
      <c r="B18" s="14">
        <v>10014520.75</v>
      </c>
      <c r="C18" s="12"/>
      <c r="D18" s="13" t="s">
        <v>45</v>
      </c>
      <c r="E18" s="14">
        <v>13649147.3333333</v>
      </c>
    </row>
    <row r="19" spans="1:5" x14ac:dyDescent="0.25">
      <c r="A19" s="13" t="s">
        <v>116</v>
      </c>
      <c r="B19" s="14">
        <v>193439.75</v>
      </c>
      <c r="C19" s="12"/>
      <c r="D19" s="11" t="s">
        <v>46</v>
      </c>
      <c r="E19" s="14">
        <v>17055424.555555601</v>
      </c>
    </row>
    <row r="20" spans="1:5" x14ac:dyDescent="0.25">
      <c r="A20" s="13" t="s">
        <v>117</v>
      </c>
      <c r="B20" s="14">
        <v>169088.055555556</v>
      </c>
      <c r="C20" s="12"/>
      <c r="D20" s="13" t="s">
        <v>5</v>
      </c>
      <c r="E20" s="14"/>
    </row>
    <row r="21" spans="1:5" x14ac:dyDescent="0.25">
      <c r="A21" s="13" t="s">
        <v>118</v>
      </c>
      <c r="B21" s="14">
        <v>76862.166666666701</v>
      </c>
      <c r="C21" s="12"/>
      <c r="D21" s="11" t="s">
        <v>47</v>
      </c>
      <c r="E21" s="14">
        <v>147424440.11111099</v>
      </c>
    </row>
    <row r="22" spans="1:5" x14ac:dyDescent="0.25">
      <c r="A22" s="13" t="s">
        <v>119</v>
      </c>
      <c r="B22" s="14">
        <v>2729987</v>
      </c>
      <c r="C22" s="12"/>
      <c r="D22" s="13" t="s">
        <v>5</v>
      </c>
      <c r="E22" s="14"/>
    </row>
    <row r="23" spans="1:5" x14ac:dyDescent="0.25">
      <c r="A23" s="13" t="s">
        <v>120</v>
      </c>
      <c r="B23" s="14">
        <v>4323008.8888888899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1636943.3611111101</v>
      </c>
      <c r="C24" s="12"/>
      <c r="D24" s="13" t="s">
        <v>49</v>
      </c>
      <c r="E24" s="14">
        <v>31268979.555555601</v>
      </c>
    </row>
    <row r="25" spans="1:5" x14ac:dyDescent="0.25">
      <c r="A25" s="13" t="s">
        <v>122</v>
      </c>
      <c r="B25" s="14">
        <v>284.83333333333297</v>
      </c>
      <c r="C25" s="12"/>
      <c r="D25" s="11" t="s">
        <v>5</v>
      </c>
      <c r="E25" s="14"/>
    </row>
    <row r="26" spans="1:5" x14ac:dyDescent="0.25">
      <c r="A26" s="13" t="s">
        <v>123</v>
      </c>
      <c r="B26" s="14">
        <v>1825166.4444444401</v>
      </c>
      <c r="C26" s="12"/>
      <c r="D26" s="13" t="s">
        <v>32</v>
      </c>
      <c r="E26" s="14">
        <v>109439138.555556</v>
      </c>
    </row>
    <row r="27" spans="1:5" x14ac:dyDescent="0.25">
      <c r="A27" s="13" t="s">
        <v>124</v>
      </c>
      <c r="B27" s="14">
        <v>722498.61111111101</v>
      </c>
      <c r="C27" s="12"/>
      <c r="D27" s="11" t="s">
        <v>5</v>
      </c>
      <c r="E27" s="14"/>
    </row>
    <row r="28" spans="1:5" x14ac:dyDescent="0.25">
      <c r="A28" s="13" t="s">
        <v>125</v>
      </c>
      <c r="B28" s="14">
        <v>512162.91666666698</v>
      </c>
      <c r="C28" s="12"/>
      <c r="D28" s="13" t="s">
        <v>33</v>
      </c>
      <c r="E28" s="14">
        <v>6716322</v>
      </c>
    </row>
    <row r="29" spans="1:5" x14ac:dyDescent="0.25">
      <c r="A29" s="13" t="s">
        <v>126</v>
      </c>
      <c r="B29" s="14">
        <v>147599.02777777801</v>
      </c>
      <c r="C29" s="12"/>
      <c r="D29" s="11" t="s">
        <v>5</v>
      </c>
      <c r="E29" s="14"/>
    </row>
    <row r="30" spans="1:5" x14ac:dyDescent="0.25">
      <c r="A30" s="11" t="s">
        <v>127</v>
      </c>
      <c r="B30" s="14">
        <v>2108737.7777777798</v>
      </c>
      <c r="C30" s="12"/>
      <c r="D30" s="11" t="s">
        <v>34</v>
      </c>
      <c r="E30" s="14">
        <v>147424440.11111099</v>
      </c>
    </row>
    <row r="31" spans="1:5" x14ac:dyDescent="0.25">
      <c r="A31" s="13" t="s">
        <v>128</v>
      </c>
      <c r="B31" s="14">
        <v>25820471.944444399</v>
      </c>
      <c r="C31" s="12"/>
    </row>
    <row r="32" spans="1:5" x14ac:dyDescent="0.25">
      <c r="A32" s="13"/>
      <c r="B32" s="14"/>
      <c r="C32" s="12"/>
      <c r="D32" s="11" t="s">
        <v>5</v>
      </c>
      <c r="E32" s="14"/>
    </row>
    <row r="33" spans="1:5" x14ac:dyDescent="0.25">
      <c r="A33" s="13" t="s">
        <v>129</v>
      </c>
      <c r="B33" s="14">
        <v>6255494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 t="s">
        <v>5</v>
      </c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151.555555555556</v>
      </c>
    </row>
    <row r="36" spans="1:5" x14ac:dyDescent="0.25">
      <c r="A36" s="13" t="s">
        <v>130</v>
      </c>
      <c r="B36" s="14">
        <v>594534.11111111101</v>
      </c>
      <c r="C36" s="12"/>
      <c r="D36" s="11" t="s">
        <v>80</v>
      </c>
      <c r="E36" s="14">
        <v>119</v>
      </c>
    </row>
    <row r="37" spans="1:5" x14ac:dyDescent="0.25">
      <c r="A37" s="13" t="s">
        <v>131</v>
      </c>
      <c r="B37" s="14">
        <v>7</v>
      </c>
      <c r="C37" s="12"/>
      <c r="D37" s="11" t="s">
        <v>5</v>
      </c>
      <c r="E37" s="50"/>
    </row>
    <row r="38" spans="1:5" x14ac:dyDescent="0.25">
      <c r="A38" s="11" t="s">
        <v>132</v>
      </c>
      <c r="B38" s="14">
        <v>594541.11111111101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 t="s">
        <v>5</v>
      </c>
      <c r="E39" s="14"/>
    </row>
    <row r="40" spans="1:5" x14ac:dyDescent="0.25">
      <c r="A40" s="11" t="s">
        <v>133</v>
      </c>
      <c r="B40" s="14">
        <v>3690576.1111111101</v>
      </c>
      <c r="C40" s="12"/>
      <c r="D40" s="13" t="s">
        <v>52</v>
      </c>
      <c r="E40" s="50">
        <v>37.123888888888899</v>
      </c>
    </row>
    <row r="41" spans="1:5" x14ac:dyDescent="0.25">
      <c r="A41" s="13" t="s">
        <v>134</v>
      </c>
      <c r="B41" s="14">
        <v>114948</v>
      </c>
      <c r="C41" s="12"/>
      <c r="D41" s="13" t="s">
        <v>53</v>
      </c>
      <c r="E41" s="52">
        <v>516.12903225806497</v>
      </c>
    </row>
    <row r="42" spans="1:5" x14ac:dyDescent="0.25">
      <c r="A42" s="11" t="s">
        <v>135</v>
      </c>
      <c r="B42" s="14">
        <v>3805524.1111111101</v>
      </c>
      <c r="C42" s="12"/>
      <c r="D42" s="13" t="s">
        <v>54</v>
      </c>
      <c r="E42" s="52">
        <v>275.125</v>
      </c>
    </row>
    <row r="43" spans="1:5" x14ac:dyDescent="0.25">
      <c r="A43" s="13"/>
      <c r="B43" s="14"/>
      <c r="C43" s="12"/>
      <c r="D43" s="13" t="s">
        <v>55</v>
      </c>
      <c r="E43" s="50">
        <v>16.8055555555556</v>
      </c>
    </row>
    <row r="44" spans="1:5" x14ac:dyDescent="0.25">
      <c r="A44" s="13" t="s">
        <v>136</v>
      </c>
      <c r="B44" s="14">
        <v>-3210983</v>
      </c>
      <c r="C44" s="12"/>
      <c r="D44" s="12" t="s">
        <v>5</v>
      </c>
      <c r="E44" s="12"/>
    </row>
    <row r="45" spans="1:5" x14ac:dyDescent="0.25">
      <c r="A45" s="11"/>
      <c r="B45" s="14"/>
      <c r="C45" s="12"/>
      <c r="D45" s="12" t="s">
        <v>56</v>
      </c>
      <c r="E45" s="12">
        <v>13</v>
      </c>
    </row>
    <row r="46" spans="1:5" x14ac:dyDescent="0.25">
      <c r="A46" s="13" t="s">
        <v>137</v>
      </c>
      <c r="B46" s="14">
        <v>3044511</v>
      </c>
      <c r="C46" s="12"/>
      <c r="D46" s="12" t="s">
        <v>57</v>
      </c>
      <c r="E46" s="12">
        <v>36</v>
      </c>
    </row>
    <row r="47" spans="1:5" x14ac:dyDescent="0.25">
      <c r="A47" s="11"/>
      <c r="B47" s="14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B53" s="12"/>
      <c r="C53" s="12"/>
      <c r="D53" s="12"/>
      <c r="E53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2.5" x14ac:dyDescent="0.25"/>
  <cols>
    <col min="1" max="1" width="24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64" t="s">
        <v>160</v>
      </c>
      <c r="B2" s="64"/>
      <c r="C2" s="64"/>
      <c r="D2" s="64"/>
      <c r="E2" s="64"/>
      <c r="F2" s="64"/>
      <c r="G2" s="6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86</v>
      </c>
      <c r="B6" s="53">
        <v>343328</v>
      </c>
      <c r="C6" s="53">
        <v>22282</v>
      </c>
      <c r="D6" s="53">
        <v>4133</v>
      </c>
      <c r="E6" s="53">
        <v>18149</v>
      </c>
      <c r="F6" s="53">
        <f>SUM(C6-D6-E6)</f>
        <v>0</v>
      </c>
      <c r="G6" s="54">
        <v>15.41</v>
      </c>
    </row>
    <row r="7" spans="1:7" ht="13.5" customHeight="1" x14ac:dyDescent="0.25">
      <c r="A7" s="33" t="s">
        <v>104</v>
      </c>
      <c r="B7" s="53">
        <v>316192</v>
      </c>
      <c r="C7" s="53">
        <v>76782</v>
      </c>
      <c r="D7" s="53">
        <v>76782</v>
      </c>
      <c r="E7" s="53">
        <v>0</v>
      </c>
      <c r="F7" s="53">
        <f t="shared" ref="F7:F15" si="0">SUM(C7-D7-E7)</f>
        <v>0</v>
      </c>
      <c r="G7" s="54">
        <v>4.12</v>
      </c>
    </row>
    <row r="8" spans="1:7" ht="13.5" customHeight="1" x14ac:dyDescent="0.25">
      <c r="A8" s="33" t="s">
        <v>81</v>
      </c>
      <c r="B8" s="53">
        <v>248075</v>
      </c>
      <c r="C8" s="53">
        <v>11343</v>
      </c>
      <c r="D8" s="53">
        <v>11342</v>
      </c>
      <c r="E8" s="53">
        <v>1</v>
      </c>
      <c r="F8" s="53">
        <v>0</v>
      </c>
      <c r="G8" s="54">
        <v>21.87</v>
      </c>
    </row>
    <row r="9" spans="1:7" ht="13.5" customHeight="1" x14ac:dyDescent="0.25">
      <c r="A9" s="33" t="s">
        <v>83</v>
      </c>
      <c r="B9" s="53">
        <v>132599</v>
      </c>
      <c r="C9" s="53">
        <v>23288</v>
      </c>
      <c r="D9" s="53">
        <v>19384</v>
      </c>
      <c r="E9" s="53">
        <v>3905</v>
      </c>
      <c r="F9" s="53">
        <v>0</v>
      </c>
      <c r="G9" s="54">
        <v>5.69</v>
      </c>
    </row>
    <row r="10" spans="1:7" ht="13.5" customHeight="1" x14ac:dyDescent="0.25">
      <c r="A10" s="33" t="s">
        <v>109</v>
      </c>
      <c r="B10" s="53">
        <v>61849</v>
      </c>
      <c r="C10" s="53">
        <v>11707</v>
      </c>
      <c r="D10" s="53">
        <v>0</v>
      </c>
      <c r="E10" s="53">
        <v>11707</v>
      </c>
      <c r="F10" s="53">
        <f t="shared" si="0"/>
        <v>0</v>
      </c>
      <c r="G10" s="54">
        <v>5.28</v>
      </c>
    </row>
    <row r="11" spans="1:7" x14ac:dyDescent="0.25">
      <c r="A11" s="33" t="s">
        <v>82</v>
      </c>
      <c r="B11" s="53">
        <v>12932</v>
      </c>
      <c r="C11" s="53">
        <v>1439</v>
      </c>
      <c r="D11" s="53">
        <v>1439</v>
      </c>
      <c r="E11" s="53">
        <v>0</v>
      </c>
      <c r="F11" s="53">
        <f t="shared" si="0"/>
        <v>0</v>
      </c>
      <c r="G11" s="54">
        <v>8.99</v>
      </c>
    </row>
    <row r="12" spans="1:7" ht="13.5" customHeight="1" x14ac:dyDescent="0.25">
      <c r="A12" s="33" t="s">
        <v>110</v>
      </c>
      <c r="B12" s="53">
        <v>4497</v>
      </c>
      <c r="C12" s="53">
        <v>527</v>
      </c>
      <c r="D12" s="53">
        <v>527</v>
      </c>
      <c r="E12" s="53">
        <v>0</v>
      </c>
      <c r="F12" s="53">
        <f t="shared" si="0"/>
        <v>0</v>
      </c>
      <c r="G12" s="54">
        <v>8.5299999999999994</v>
      </c>
    </row>
    <row r="13" spans="1:7" ht="13.5" customHeight="1" x14ac:dyDescent="0.25">
      <c r="A13" s="33" t="s">
        <v>111</v>
      </c>
      <c r="B13" s="53">
        <v>1598</v>
      </c>
      <c r="C13" s="53">
        <v>439</v>
      </c>
      <c r="D13" s="53">
        <v>438</v>
      </c>
      <c r="E13" s="53">
        <v>2</v>
      </c>
      <c r="F13" s="53">
        <v>0</v>
      </c>
      <c r="G13" s="54">
        <v>3.64</v>
      </c>
    </row>
    <row r="14" spans="1:7" ht="13.5" customHeight="1" x14ac:dyDescent="0.25">
      <c r="A14" s="33" t="s">
        <v>153</v>
      </c>
      <c r="B14" s="53">
        <v>1574</v>
      </c>
      <c r="C14" s="53">
        <v>15</v>
      </c>
      <c r="D14" s="53">
        <v>15</v>
      </c>
      <c r="E14" s="53">
        <v>0</v>
      </c>
      <c r="F14" s="53">
        <f t="shared" si="0"/>
        <v>0</v>
      </c>
      <c r="G14" s="54">
        <v>107.36</v>
      </c>
    </row>
    <row r="15" spans="1:7" ht="13.5" customHeight="1" x14ac:dyDescent="0.25">
      <c r="A15" s="33" t="s">
        <v>85</v>
      </c>
      <c r="B15" s="53">
        <v>1330</v>
      </c>
      <c r="C15" s="53">
        <v>118</v>
      </c>
      <c r="D15" s="53">
        <v>110</v>
      </c>
      <c r="E15" s="53">
        <v>8</v>
      </c>
      <c r="F15" s="53">
        <f t="shared" si="0"/>
        <v>0</v>
      </c>
      <c r="G15" s="54">
        <v>11.31</v>
      </c>
    </row>
    <row r="16" spans="1:7" ht="13.5" customHeight="1" x14ac:dyDescent="0.25">
      <c r="A16" s="33" t="s">
        <v>108</v>
      </c>
      <c r="B16" s="53">
        <v>885</v>
      </c>
      <c r="C16" s="53">
        <v>83</v>
      </c>
      <c r="D16" s="53">
        <v>61</v>
      </c>
      <c r="E16" s="53">
        <v>22</v>
      </c>
      <c r="F16" s="53">
        <v>0</v>
      </c>
      <c r="G16" s="54">
        <v>10.66</v>
      </c>
    </row>
    <row r="17" spans="1:7" ht="13.5" customHeight="1" thickBot="1" x14ac:dyDescent="0.3">
      <c r="A17" s="37" t="s">
        <v>94</v>
      </c>
      <c r="B17" s="55">
        <v>1124858</v>
      </c>
      <c r="C17" s="55">
        <v>148023</v>
      </c>
      <c r="D17" s="55">
        <v>114229</v>
      </c>
      <c r="E17" s="55">
        <v>33793</v>
      </c>
      <c r="F17" s="55">
        <f>SUM(F6:F16)</f>
        <v>0</v>
      </c>
      <c r="G17" s="56">
        <v>7.6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152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  <row r="23" spans="1:7" x14ac:dyDescent="0.25">
      <c r="A23" s="40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16384" width="11.453125" style="10"/>
  </cols>
  <sheetData>
    <row r="1" spans="1:5" ht="14" x14ac:dyDescent="0.3">
      <c r="A1" s="4" t="s">
        <v>29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7"/>
      <c r="B3" s="5"/>
      <c r="C3" s="5"/>
      <c r="D3" s="5"/>
      <c r="E3" s="5"/>
    </row>
    <row r="4" spans="1:5" ht="14" x14ac:dyDescent="0.3">
      <c r="A4" s="60" t="s">
        <v>67</v>
      </c>
      <c r="B4" s="60"/>
      <c r="C4" s="60"/>
      <c r="D4" s="60"/>
      <c r="E4" s="60"/>
    </row>
    <row r="5" spans="1:5" ht="14" x14ac:dyDescent="0.3">
      <c r="A5" s="60"/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12" t="s">
        <v>23</v>
      </c>
      <c r="B7" s="12"/>
      <c r="C7" s="12"/>
      <c r="D7" s="12"/>
      <c r="E7" s="12"/>
    </row>
    <row r="8" spans="1:5" x14ac:dyDescent="0.25">
      <c r="A8" s="12"/>
      <c r="B8" s="12"/>
      <c r="C8" s="12"/>
      <c r="D8" s="12"/>
      <c r="E8" s="12"/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/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62860574.8208955</v>
      </c>
      <c r="C12" s="12"/>
      <c r="D12" s="13" t="s">
        <v>38</v>
      </c>
      <c r="E12" s="14">
        <v>108811652</v>
      </c>
    </row>
    <row r="13" spans="1:5" x14ac:dyDescent="0.25">
      <c r="A13" s="13"/>
      <c r="B13" s="14"/>
      <c r="C13" s="12"/>
      <c r="D13" s="13" t="s">
        <v>39</v>
      </c>
      <c r="E13" s="14">
        <v>67831257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37170023</v>
      </c>
    </row>
    <row r="15" spans="1:5" x14ac:dyDescent="0.25">
      <c r="A15" s="13" t="s">
        <v>42</v>
      </c>
      <c r="B15" s="14">
        <v>1323727.92537313</v>
      </c>
      <c r="C15" s="12"/>
      <c r="D15" s="11" t="s">
        <v>43</v>
      </c>
      <c r="E15" s="14">
        <v>213812932</v>
      </c>
    </row>
    <row r="16" spans="1:5" x14ac:dyDescent="0.25">
      <c r="A16" s="13" t="s">
        <v>113</v>
      </c>
      <c r="B16" s="14">
        <v>379745.58208955202</v>
      </c>
      <c r="C16" s="12"/>
      <c r="D16" s="11"/>
      <c r="E16" s="14"/>
    </row>
    <row r="17" spans="1:5" x14ac:dyDescent="0.25">
      <c r="A17" s="13" t="s">
        <v>114</v>
      </c>
      <c r="B17" s="15">
        <v>784618.58208955196</v>
      </c>
      <c r="C17" s="12"/>
      <c r="D17" s="13" t="s">
        <v>44</v>
      </c>
      <c r="E17" s="14">
        <v>21351146</v>
      </c>
    </row>
    <row r="18" spans="1:5" x14ac:dyDescent="0.25">
      <c r="A18" s="13" t="s">
        <v>115</v>
      </c>
      <c r="B18" s="14">
        <v>16423678.1641791</v>
      </c>
      <c r="C18" s="12"/>
      <c r="D18" s="13" t="s">
        <v>45</v>
      </c>
      <c r="E18" s="14">
        <v>32848517</v>
      </c>
    </row>
    <row r="19" spans="1:5" x14ac:dyDescent="0.25">
      <c r="A19" s="13" t="s">
        <v>116</v>
      </c>
      <c r="B19" s="14">
        <v>390776.86567164201</v>
      </c>
      <c r="C19" s="12"/>
      <c r="D19" s="11" t="s">
        <v>46</v>
      </c>
      <c r="E19" s="14">
        <v>54199663</v>
      </c>
    </row>
    <row r="20" spans="1:5" x14ac:dyDescent="0.25">
      <c r="A20" s="13" t="s">
        <v>117</v>
      </c>
      <c r="B20" s="14">
        <v>324688.23880597</v>
      </c>
      <c r="C20" s="12"/>
      <c r="D20" s="13"/>
      <c r="E20" s="14"/>
    </row>
    <row r="21" spans="1:5" x14ac:dyDescent="0.25">
      <c r="A21" s="13" t="s">
        <v>118</v>
      </c>
      <c r="B21" s="14">
        <v>144651.77611940299</v>
      </c>
      <c r="C21" s="12"/>
      <c r="D21" s="11" t="s">
        <v>47</v>
      </c>
      <c r="E21" s="14">
        <v>268012595</v>
      </c>
    </row>
    <row r="22" spans="1:5" x14ac:dyDescent="0.25">
      <c r="A22" s="13" t="s">
        <v>119</v>
      </c>
      <c r="B22" s="14">
        <v>5159577</v>
      </c>
      <c r="C22" s="12"/>
      <c r="D22" s="13"/>
      <c r="E22" s="14"/>
    </row>
    <row r="23" spans="1:5" x14ac:dyDescent="0.25">
      <c r="A23" s="13" t="s">
        <v>120</v>
      </c>
      <c r="B23" s="14">
        <v>3367585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5799855.98507463</v>
      </c>
      <c r="C24" s="12"/>
      <c r="D24" s="13" t="s">
        <v>49</v>
      </c>
      <c r="E24" s="14">
        <v>97956482</v>
      </c>
    </row>
    <row r="25" spans="1:5" x14ac:dyDescent="0.25">
      <c r="A25" s="13" t="s">
        <v>122</v>
      </c>
      <c r="B25" s="14">
        <v>42277.835820895503</v>
      </c>
      <c r="C25" s="12"/>
      <c r="D25" s="11"/>
      <c r="E25" s="14"/>
    </row>
    <row r="26" spans="1:5" x14ac:dyDescent="0.25">
      <c r="A26" s="13" t="s">
        <v>123</v>
      </c>
      <c r="B26" s="14">
        <v>5306985.2089552199</v>
      </c>
      <c r="C26" s="12"/>
      <c r="D26" s="13" t="s">
        <v>32</v>
      </c>
      <c r="E26" s="14">
        <v>146398366</v>
      </c>
    </row>
    <row r="27" spans="1:5" x14ac:dyDescent="0.25">
      <c r="A27" s="13" t="s">
        <v>124</v>
      </c>
      <c r="B27" s="14">
        <v>2030753.14925373</v>
      </c>
      <c r="C27" s="12"/>
      <c r="D27" s="11"/>
      <c r="E27" s="14"/>
    </row>
    <row r="28" spans="1:5" x14ac:dyDescent="0.25">
      <c r="A28" s="13" t="s">
        <v>125</v>
      </c>
      <c r="B28" s="14">
        <v>623447.74626865704</v>
      </c>
      <c r="C28" s="12"/>
      <c r="D28" s="13" t="s">
        <v>33</v>
      </c>
      <c r="E28" s="14">
        <v>23657747</v>
      </c>
    </row>
    <row r="29" spans="1:5" x14ac:dyDescent="0.25">
      <c r="A29" s="13" t="s">
        <v>126</v>
      </c>
      <c r="B29" s="14">
        <v>275831.805970149</v>
      </c>
      <c r="C29" s="12"/>
      <c r="D29" s="11"/>
      <c r="E29" s="14"/>
    </row>
    <row r="30" spans="1:5" x14ac:dyDescent="0.25">
      <c r="A30" s="11" t="s">
        <v>127</v>
      </c>
      <c r="B30" s="14">
        <v>5375516.3582089599</v>
      </c>
      <c r="C30" s="12"/>
      <c r="D30" s="11" t="s">
        <v>34</v>
      </c>
      <c r="E30" s="14">
        <v>268012595</v>
      </c>
    </row>
    <row r="31" spans="1:5" x14ac:dyDescent="0.25">
      <c r="A31" s="13" t="s">
        <v>128</v>
      </c>
      <c r="B31" s="14">
        <v>47753717.223880596</v>
      </c>
      <c r="C31" s="12"/>
    </row>
    <row r="32" spans="1:5" x14ac:dyDescent="0.25">
      <c r="A32" s="13"/>
      <c r="B32" s="14"/>
      <c r="C32" s="12"/>
      <c r="D32" s="11"/>
      <c r="E32" s="14"/>
    </row>
    <row r="33" spans="1:5" x14ac:dyDescent="0.25">
      <c r="A33" s="13" t="s">
        <v>129</v>
      </c>
      <c r="B33" s="14">
        <v>15106857.5970149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/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145</v>
      </c>
    </row>
    <row r="36" spans="1:5" x14ac:dyDescent="0.25">
      <c r="A36" s="13" t="s">
        <v>130</v>
      </c>
      <c r="B36" s="14">
        <v>2844278</v>
      </c>
      <c r="C36" s="12"/>
      <c r="D36" s="11" t="s">
        <v>80</v>
      </c>
      <c r="E36" s="14">
        <v>114</v>
      </c>
    </row>
    <row r="37" spans="1:5" x14ac:dyDescent="0.25">
      <c r="A37" s="13" t="s">
        <v>131</v>
      </c>
      <c r="B37" s="14">
        <v>80207</v>
      </c>
      <c r="C37" s="12"/>
      <c r="D37" s="11"/>
      <c r="E37" s="50"/>
    </row>
    <row r="38" spans="1:5" x14ac:dyDescent="0.25">
      <c r="A38" s="11" t="s">
        <v>132</v>
      </c>
      <c r="B38" s="14">
        <v>2924485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/>
      <c r="E39" s="14"/>
    </row>
    <row r="40" spans="1:5" x14ac:dyDescent="0.25">
      <c r="A40" s="11" t="s">
        <v>133</v>
      </c>
      <c r="B40" s="14">
        <v>4653543</v>
      </c>
      <c r="C40" s="12"/>
      <c r="D40" s="13" t="s">
        <v>52</v>
      </c>
      <c r="E40" s="50">
        <v>66.670298507462704</v>
      </c>
    </row>
    <row r="41" spans="1:5" x14ac:dyDescent="0.25">
      <c r="A41" s="13" t="s">
        <v>134</v>
      </c>
      <c r="B41" s="14">
        <v>52906</v>
      </c>
      <c r="C41" s="12"/>
      <c r="D41" s="13" t="s">
        <v>53</v>
      </c>
      <c r="E41" s="14">
        <v>1980.38805970149</v>
      </c>
    </row>
    <row r="42" spans="1:5" x14ac:dyDescent="0.25">
      <c r="A42" s="11" t="s">
        <v>135</v>
      </c>
      <c r="B42" s="14">
        <v>4706449</v>
      </c>
      <c r="C42" s="12"/>
      <c r="D42" s="13" t="s">
        <v>54</v>
      </c>
      <c r="E42" s="14">
        <v>860.33333333333303</v>
      </c>
    </row>
    <row r="43" spans="1:5" x14ac:dyDescent="0.25">
      <c r="A43" s="13"/>
      <c r="B43" s="14"/>
      <c r="C43" s="12"/>
      <c r="D43" s="13" t="s">
        <v>55</v>
      </c>
      <c r="E43" s="50">
        <v>17.328358208955201</v>
      </c>
    </row>
    <row r="44" spans="1:5" x14ac:dyDescent="0.25">
      <c r="A44" s="13" t="s">
        <v>136</v>
      </c>
      <c r="B44" s="14">
        <v>-1781964</v>
      </c>
      <c r="C44" s="12"/>
      <c r="D44" s="12"/>
      <c r="E44" s="12"/>
    </row>
    <row r="45" spans="1:5" x14ac:dyDescent="0.25">
      <c r="A45" s="11"/>
      <c r="B45" s="14"/>
      <c r="C45" s="12"/>
      <c r="D45" s="12" t="s">
        <v>56</v>
      </c>
      <c r="E45" s="12">
        <v>51</v>
      </c>
    </row>
    <row r="46" spans="1:5" x14ac:dyDescent="0.25">
      <c r="A46" s="13" t="s">
        <v>137</v>
      </c>
      <c r="B46" s="14">
        <v>13324893.5970149</v>
      </c>
      <c r="C46" s="12"/>
      <c r="D46" s="12" t="s">
        <v>57</v>
      </c>
      <c r="E46" s="12">
        <v>67</v>
      </c>
    </row>
    <row r="47" spans="1:5" x14ac:dyDescent="0.25">
      <c r="A47" s="11"/>
      <c r="B47" s="14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A53" s="12"/>
      <c r="B53" s="12"/>
      <c r="C53" s="12"/>
      <c r="D53" s="12"/>
      <c r="E53" s="12"/>
    </row>
    <row r="54" spans="1:5" x14ac:dyDescent="0.25">
      <c r="A54" s="12"/>
      <c r="B54" s="12"/>
      <c r="C54" s="12"/>
      <c r="D54" s="12"/>
      <c r="E54" s="12"/>
    </row>
    <row r="55" spans="1:5" x14ac:dyDescent="0.25">
      <c r="A55" s="12"/>
      <c r="B55" s="12"/>
      <c r="C55" s="12"/>
      <c r="D55" s="12"/>
      <c r="E55" s="12"/>
    </row>
    <row r="56" spans="1:5" x14ac:dyDescent="0.25">
      <c r="A56" s="12"/>
      <c r="B56" s="12"/>
      <c r="C56" s="12"/>
      <c r="D56" s="12"/>
      <c r="E56" s="12"/>
    </row>
    <row r="57" spans="1:5" x14ac:dyDescent="0.25">
      <c r="B57" s="12"/>
      <c r="C57" s="12"/>
      <c r="D57" s="12"/>
      <c r="E57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53125" defaultRowHeight="12.5" x14ac:dyDescent="0.25"/>
  <cols>
    <col min="1" max="1" width="24" style="10" customWidth="1"/>
    <col min="2" max="6" width="11.453125" style="10"/>
    <col min="7" max="7" width="11.453125" style="43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64" t="s">
        <v>161</v>
      </c>
      <c r="B2" s="64"/>
      <c r="C2" s="64"/>
      <c r="D2" s="64"/>
      <c r="E2" s="64"/>
      <c r="F2" s="64"/>
      <c r="G2" s="6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ht="21.75" customHeight="1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86</v>
      </c>
      <c r="B6" s="53">
        <v>1738729</v>
      </c>
      <c r="C6" s="53">
        <v>105287</v>
      </c>
      <c r="D6" s="53">
        <v>12386</v>
      </c>
      <c r="E6" s="53">
        <v>92357</v>
      </c>
      <c r="F6" s="53">
        <v>544</v>
      </c>
      <c r="G6" s="54">
        <v>16.510000000000002</v>
      </c>
    </row>
    <row r="7" spans="1:7" ht="13.5" customHeight="1" x14ac:dyDescent="0.25">
      <c r="A7" s="33" t="s">
        <v>104</v>
      </c>
      <c r="B7" s="53">
        <v>913176</v>
      </c>
      <c r="C7" s="53">
        <v>194775</v>
      </c>
      <c r="D7" s="53">
        <v>194772</v>
      </c>
      <c r="E7" s="53">
        <v>3</v>
      </c>
      <c r="F7" s="53">
        <v>0</v>
      </c>
      <c r="G7" s="54">
        <v>4.6900000000000004</v>
      </c>
    </row>
    <row r="8" spans="1:7" ht="13.5" customHeight="1" x14ac:dyDescent="0.25">
      <c r="A8" s="33" t="s">
        <v>90</v>
      </c>
      <c r="B8" s="53">
        <v>706986</v>
      </c>
      <c r="C8" s="53">
        <v>284526</v>
      </c>
      <c r="D8" s="53">
        <v>903</v>
      </c>
      <c r="E8" s="53">
        <v>2864</v>
      </c>
      <c r="F8" s="53">
        <v>280758</v>
      </c>
      <c r="G8" s="54">
        <v>2.48</v>
      </c>
    </row>
    <row r="9" spans="1:7" ht="13.5" customHeight="1" x14ac:dyDescent="0.25">
      <c r="A9" s="33" t="s">
        <v>109</v>
      </c>
      <c r="B9" s="53">
        <v>546019</v>
      </c>
      <c r="C9" s="53">
        <v>102222</v>
      </c>
      <c r="D9" s="53">
        <v>17</v>
      </c>
      <c r="E9" s="53">
        <v>102204</v>
      </c>
      <c r="F9" s="53">
        <v>1</v>
      </c>
      <c r="G9" s="54">
        <v>5.34</v>
      </c>
    </row>
    <row r="10" spans="1:7" x14ac:dyDescent="0.25">
      <c r="A10" s="33" t="s">
        <v>89</v>
      </c>
      <c r="B10" s="53">
        <v>106992</v>
      </c>
      <c r="C10" s="53">
        <v>36086</v>
      </c>
      <c r="D10" s="53">
        <v>0</v>
      </c>
      <c r="E10" s="53">
        <v>36086</v>
      </c>
      <c r="F10" s="53">
        <v>0</v>
      </c>
      <c r="G10" s="54">
        <v>2.96</v>
      </c>
    </row>
    <row r="11" spans="1:7" ht="13.5" customHeight="1" x14ac:dyDescent="0.25">
      <c r="A11" s="33" t="s">
        <v>111</v>
      </c>
      <c r="B11" s="53">
        <v>29571</v>
      </c>
      <c r="C11" s="53">
        <v>8383</v>
      </c>
      <c r="D11" s="53">
        <v>7451</v>
      </c>
      <c r="E11" s="53">
        <v>932</v>
      </c>
      <c r="F11" s="53">
        <v>0</v>
      </c>
      <c r="G11" s="54">
        <v>3.53</v>
      </c>
    </row>
    <row r="12" spans="1:7" ht="13.5" customHeight="1" x14ac:dyDescent="0.25">
      <c r="A12" s="33" t="s">
        <v>112</v>
      </c>
      <c r="B12" s="53">
        <v>21334</v>
      </c>
      <c r="C12" s="53">
        <v>6593</v>
      </c>
      <c r="D12" s="53">
        <v>2</v>
      </c>
      <c r="E12" s="53">
        <v>6591</v>
      </c>
      <c r="F12" s="53">
        <v>0</v>
      </c>
      <c r="G12" s="54">
        <v>3.24</v>
      </c>
    </row>
    <row r="13" spans="1:7" ht="13.5" customHeight="1" x14ac:dyDescent="0.25">
      <c r="A13" s="33" t="s">
        <v>91</v>
      </c>
      <c r="B13" s="53">
        <v>18784</v>
      </c>
      <c r="C13" s="53">
        <v>6269</v>
      </c>
      <c r="D13" s="53">
        <v>0</v>
      </c>
      <c r="E13" s="53">
        <v>6269</v>
      </c>
      <c r="F13" s="53">
        <v>0</v>
      </c>
      <c r="G13" s="54">
        <v>3</v>
      </c>
    </row>
    <row r="14" spans="1:7" ht="13.5" customHeight="1" x14ac:dyDescent="0.25">
      <c r="A14" s="33" t="s">
        <v>83</v>
      </c>
      <c r="B14" s="53">
        <v>15805</v>
      </c>
      <c r="C14" s="53">
        <v>2784</v>
      </c>
      <c r="D14" s="53">
        <v>2131</v>
      </c>
      <c r="E14" s="53">
        <v>653</v>
      </c>
      <c r="F14" s="53">
        <v>0</v>
      </c>
      <c r="G14" s="54">
        <v>5.68</v>
      </c>
    </row>
    <row r="15" spans="1:7" ht="13.5" customHeight="1" x14ac:dyDescent="0.25">
      <c r="A15" s="33" t="s">
        <v>85</v>
      </c>
      <c r="B15" s="53">
        <v>11715</v>
      </c>
      <c r="C15" s="53">
        <v>2009</v>
      </c>
      <c r="D15" s="53">
        <v>108</v>
      </c>
      <c r="E15" s="53">
        <v>1901</v>
      </c>
      <c r="F15" s="53">
        <v>0</v>
      </c>
      <c r="G15" s="54">
        <v>5.83</v>
      </c>
    </row>
    <row r="16" spans="1:7" ht="13.5" customHeight="1" x14ac:dyDescent="0.25">
      <c r="A16" s="33" t="s">
        <v>81</v>
      </c>
      <c r="B16" s="53">
        <v>6571</v>
      </c>
      <c r="C16" s="53">
        <v>339</v>
      </c>
      <c r="D16" s="53">
        <v>326</v>
      </c>
      <c r="E16" s="53">
        <v>13</v>
      </c>
      <c r="F16" s="53">
        <v>0</v>
      </c>
      <c r="G16" s="54">
        <v>19.39</v>
      </c>
    </row>
    <row r="17" spans="1:7" ht="13.5" customHeight="1" thickBot="1" x14ac:dyDescent="0.3">
      <c r="A17" s="37" t="s">
        <v>94</v>
      </c>
      <c r="B17" s="55">
        <v>4115681</v>
      </c>
      <c r="C17" s="55">
        <v>749273</v>
      </c>
      <c r="D17" s="55">
        <v>218095</v>
      </c>
      <c r="E17" s="55">
        <v>249874</v>
      </c>
      <c r="F17" s="55">
        <v>281303</v>
      </c>
      <c r="G17" s="56">
        <v>5.49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152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2" width="12.453125" style="10" bestFit="1" customWidth="1"/>
    <col min="3" max="3" width="11.453125" style="10"/>
    <col min="4" max="4" width="35.54296875" style="10" bestFit="1" customWidth="1"/>
    <col min="5" max="5" width="12.453125" style="10" bestFit="1" customWidth="1"/>
    <col min="6" max="16384" width="11.453125" style="10"/>
  </cols>
  <sheetData>
    <row r="1" spans="1:5" ht="14" x14ac:dyDescent="0.3">
      <c r="A1" s="4" t="s">
        <v>30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7"/>
      <c r="B3" s="5"/>
      <c r="C3" s="5"/>
      <c r="D3" s="5"/>
      <c r="E3" s="5"/>
    </row>
    <row r="4" spans="1:5" ht="14" x14ac:dyDescent="0.3">
      <c r="A4" s="60" t="s">
        <v>68</v>
      </c>
      <c r="B4" s="60"/>
      <c r="C4" s="60"/>
      <c r="D4" s="60"/>
      <c r="E4" s="60"/>
    </row>
    <row r="5" spans="1:5" ht="14" x14ac:dyDescent="0.3">
      <c r="A5" s="60"/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12" t="s">
        <v>25</v>
      </c>
      <c r="B7" s="12"/>
      <c r="C7" s="12"/>
      <c r="D7" s="12"/>
      <c r="E7" s="12" t="s">
        <v>5</v>
      </c>
    </row>
    <row r="8" spans="1:5" x14ac:dyDescent="0.25">
      <c r="A8" s="12"/>
      <c r="B8" s="12"/>
      <c r="C8" s="12"/>
      <c r="D8" s="12"/>
      <c r="E8" s="12"/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/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57839858.058823504</v>
      </c>
      <c r="C12" s="12"/>
      <c r="D12" s="13" t="s">
        <v>38</v>
      </c>
      <c r="E12" s="14">
        <v>90557735</v>
      </c>
    </row>
    <row r="13" spans="1:5" x14ac:dyDescent="0.25">
      <c r="A13" s="13"/>
      <c r="B13" s="14"/>
      <c r="C13" s="12"/>
      <c r="D13" s="13" t="s">
        <v>39</v>
      </c>
      <c r="E13" s="14">
        <v>48193509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4302453</v>
      </c>
    </row>
    <row r="15" spans="1:5" x14ac:dyDescent="0.25">
      <c r="A15" s="13" t="s">
        <v>42</v>
      </c>
      <c r="B15" s="14">
        <v>1318468.41176471</v>
      </c>
      <c r="C15" s="12"/>
      <c r="D15" s="11" t="s">
        <v>43</v>
      </c>
      <c r="E15" s="14">
        <v>143053697</v>
      </c>
    </row>
    <row r="16" spans="1:5" x14ac:dyDescent="0.25">
      <c r="A16" s="13" t="s">
        <v>113</v>
      </c>
      <c r="B16" s="14">
        <v>402216.52941176499</v>
      </c>
      <c r="C16" s="12"/>
      <c r="D16" s="11"/>
      <c r="E16" s="14"/>
    </row>
    <row r="17" spans="1:5" x14ac:dyDescent="0.25">
      <c r="A17" s="13" t="s">
        <v>114</v>
      </c>
      <c r="B17" s="15">
        <v>766948.52941176505</v>
      </c>
      <c r="C17" s="12"/>
      <c r="D17" s="13" t="s">
        <v>44</v>
      </c>
      <c r="E17" s="14">
        <v>10156738</v>
      </c>
    </row>
    <row r="18" spans="1:5" x14ac:dyDescent="0.25">
      <c r="A18" s="13" t="s">
        <v>115</v>
      </c>
      <c r="B18" s="14">
        <v>15277922.1764706</v>
      </c>
      <c r="C18" s="12"/>
      <c r="D18" s="13" t="s">
        <v>45</v>
      </c>
      <c r="E18" s="14">
        <v>26114708</v>
      </c>
    </row>
    <row r="19" spans="1:5" x14ac:dyDescent="0.25">
      <c r="A19" s="13" t="s">
        <v>116</v>
      </c>
      <c r="B19" s="14">
        <v>299657.88235294097</v>
      </c>
      <c r="C19" s="12"/>
      <c r="D19" s="11" t="s">
        <v>46</v>
      </c>
      <c r="E19" s="14">
        <v>36271446</v>
      </c>
    </row>
    <row r="20" spans="1:5" x14ac:dyDescent="0.25">
      <c r="A20" s="13" t="s">
        <v>117</v>
      </c>
      <c r="B20" s="14">
        <v>229568.64705882399</v>
      </c>
      <c r="C20" s="12"/>
      <c r="D20" s="13"/>
      <c r="E20" s="14"/>
    </row>
    <row r="21" spans="1:5" x14ac:dyDescent="0.25">
      <c r="A21" s="13" t="s">
        <v>118</v>
      </c>
      <c r="B21" s="14">
        <v>139446.52941176499</v>
      </c>
      <c r="C21" s="12"/>
      <c r="D21" s="11" t="s">
        <v>47</v>
      </c>
      <c r="E21" s="14">
        <v>179325143</v>
      </c>
    </row>
    <row r="22" spans="1:5" x14ac:dyDescent="0.25">
      <c r="A22" s="13" t="s">
        <v>119</v>
      </c>
      <c r="B22" s="14">
        <v>3166808</v>
      </c>
      <c r="C22" s="12"/>
      <c r="D22" s="13"/>
      <c r="E22" s="14"/>
    </row>
    <row r="23" spans="1:5" x14ac:dyDescent="0.25">
      <c r="A23" s="13" t="s">
        <v>120</v>
      </c>
      <c r="B23" s="14">
        <v>2483000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7248127.5882352898</v>
      </c>
      <c r="C24" s="12"/>
      <c r="D24" s="13" t="s">
        <v>49</v>
      </c>
      <c r="E24" s="14">
        <v>49406190</v>
      </c>
    </row>
    <row r="25" spans="1:5" x14ac:dyDescent="0.25">
      <c r="A25" s="13" t="s">
        <v>122</v>
      </c>
      <c r="B25" s="14">
        <v>66204</v>
      </c>
      <c r="C25" s="12"/>
      <c r="D25" s="11"/>
      <c r="E25" s="14"/>
    </row>
    <row r="26" spans="1:5" x14ac:dyDescent="0.25">
      <c r="A26" s="13" t="s">
        <v>123</v>
      </c>
      <c r="B26" s="14">
        <v>3343083.6470588199</v>
      </c>
      <c r="C26" s="12"/>
      <c r="D26" s="13" t="s">
        <v>32</v>
      </c>
      <c r="E26" s="14">
        <v>111296210</v>
      </c>
    </row>
    <row r="27" spans="1:5" x14ac:dyDescent="0.25">
      <c r="A27" s="13" t="s">
        <v>124</v>
      </c>
      <c r="B27" s="14">
        <v>2580829</v>
      </c>
      <c r="C27" s="12"/>
      <c r="D27" s="11"/>
      <c r="E27" s="14"/>
    </row>
    <row r="28" spans="1:5" x14ac:dyDescent="0.25">
      <c r="A28" s="13" t="s">
        <v>125</v>
      </c>
      <c r="B28" s="14">
        <v>408630.47058823501</v>
      </c>
      <c r="C28" s="12"/>
      <c r="D28" s="13" t="s">
        <v>33</v>
      </c>
      <c r="E28" s="14">
        <v>18622743</v>
      </c>
    </row>
    <row r="29" spans="1:5" x14ac:dyDescent="0.25">
      <c r="A29" s="13" t="s">
        <v>126</v>
      </c>
      <c r="B29" s="14">
        <v>223406.64705882399</v>
      </c>
      <c r="C29" s="12"/>
      <c r="D29" s="11"/>
      <c r="E29" s="14"/>
    </row>
    <row r="30" spans="1:5" x14ac:dyDescent="0.25">
      <c r="A30" s="11" t="s">
        <v>127</v>
      </c>
      <c r="B30" s="14">
        <v>3680770.5294117602</v>
      </c>
      <c r="C30" s="12"/>
      <c r="D30" s="11" t="s">
        <v>34</v>
      </c>
      <c r="E30" s="14">
        <v>179325143</v>
      </c>
    </row>
    <row r="31" spans="1:5" x14ac:dyDescent="0.25">
      <c r="A31" s="13" t="s">
        <v>128</v>
      </c>
      <c r="B31" s="14">
        <v>41635088.588235296</v>
      </c>
      <c r="C31" s="12"/>
    </row>
    <row r="32" spans="1:5" x14ac:dyDescent="0.25">
      <c r="A32" s="13"/>
      <c r="B32" s="14"/>
      <c r="C32" s="12"/>
      <c r="D32" s="11"/>
      <c r="E32" s="14"/>
    </row>
    <row r="33" spans="1:5" x14ac:dyDescent="0.25">
      <c r="A33" s="13" t="s">
        <v>129</v>
      </c>
      <c r="B33" s="14">
        <v>16204769.4705882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/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259</v>
      </c>
    </row>
    <row r="36" spans="1:5" x14ac:dyDescent="0.25">
      <c r="A36" s="13" t="s">
        <v>130</v>
      </c>
      <c r="B36" s="14">
        <v>459546</v>
      </c>
      <c r="C36" s="12"/>
      <c r="D36" s="11" t="s">
        <v>80</v>
      </c>
      <c r="E36" s="14">
        <v>226</v>
      </c>
    </row>
    <row r="37" spans="1:5" x14ac:dyDescent="0.25">
      <c r="A37" s="13" t="s">
        <v>131</v>
      </c>
      <c r="B37" s="14">
        <v>41</v>
      </c>
      <c r="C37" s="12"/>
      <c r="D37" s="11"/>
      <c r="E37" s="50"/>
    </row>
    <row r="38" spans="1:5" x14ac:dyDescent="0.25">
      <c r="A38" s="11" t="s">
        <v>132</v>
      </c>
      <c r="B38" s="14">
        <v>459587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/>
      <c r="E39" s="14"/>
    </row>
    <row r="40" spans="1:5" x14ac:dyDescent="0.25">
      <c r="A40" s="11" t="s">
        <v>133</v>
      </c>
      <c r="B40" s="14">
        <v>3983364</v>
      </c>
      <c r="C40" s="12"/>
      <c r="D40" s="13" t="s">
        <v>52</v>
      </c>
      <c r="E40" s="50">
        <v>57.1011764705882</v>
      </c>
    </row>
    <row r="41" spans="1:5" x14ac:dyDescent="0.25">
      <c r="A41" s="13" t="s">
        <v>134</v>
      </c>
      <c r="B41" s="14">
        <v>24328</v>
      </c>
      <c r="C41" s="12"/>
      <c r="D41" s="13" t="s">
        <v>53</v>
      </c>
      <c r="E41" s="14">
        <v>1335.64705882353</v>
      </c>
    </row>
    <row r="42" spans="1:5" x14ac:dyDescent="0.25">
      <c r="A42" s="11" t="s">
        <v>135</v>
      </c>
      <c r="B42" s="14">
        <v>4007692</v>
      </c>
      <c r="C42" s="12"/>
      <c r="D42" s="13" t="s">
        <v>54</v>
      </c>
      <c r="E42" s="18" t="s">
        <v>154</v>
      </c>
    </row>
    <row r="43" spans="1:5" x14ac:dyDescent="0.25">
      <c r="A43" s="13"/>
      <c r="B43" s="14"/>
      <c r="C43" s="12"/>
      <c r="D43" s="13" t="s">
        <v>55</v>
      </c>
      <c r="E43" s="50">
        <v>17</v>
      </c>
    </row>
    <row r="44" spans="1:5" x14ac:dyDescent="0.25">
      <c r="A44" s="13" t="s">
        <v>136</v>
      </c>
      <c r="B44" s="14">
        <v>-3548105</v>
      </c>
      <c r="C44" s="12"/>
      <c r="D44" s="12"/>
      <c r="E44" s="12"/>
    </row>
    <row r="45" spans="1:5" x14ac:dyDescent="0.25">
      <c r="A45" s="11"/>
      <c r="B45" s="14"/>
      <c r="C45" s="12"/>
      <c r="D45" s="12" t="s">
        <v>56</v>
      </c>
      <c r="E45" s="12">
        <v>12</v>
      </c>
    </row>
    <row r="46" spans="1:5" x14ac:dyDescent="0.25">
      <c r="A46" s="13" t="s">
        <v>137</v>
      </c>
      <c r="B46" s="14">
        <v>12656664.4705882</v>
      </c>
      <c r="C46" s="12"/>
      <c r="D46" s="12" t="s">
        <v>57</v>
      </c>
      <c r="E46" s="12">
        <v>17</v>
      </c>
    </row>
    <row r="47" spans="1:5" x14ac:dyDescent="0.25">
      <c r="A47" s="11"/>
      <c r="B47" s="14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B52" s="12"/>
      <c r="C52" s="12"/>
      <c r="D52" s="12"/>
      <c r="E52" s="12"/>
    </row>
  </sheetData>
  <mergeCells count="4">
    <mergeCell ref="A2:E2"/>
    <mergeCell ref="A4:E4"/>
    <mergeCell ref="A5:E5"/>
    <mergeCell ref="A6:E6"/>
  </mergeCells>
  <phoneticPr fontId="0" type="noConversion"/>
  <pageMargins left="0.78740157499999996" right="0.78740157499999996" top="0.984251969" bottom="0.984251969" header="0.5" footer="0.5"/>
  <pageSetup paperSize="9" scale="8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baseColWidth="10" defaultColWidth="11.453125" defaultRowHeight="12.5" x14ac:dyDescent="0.25"/>
  <cols>
    <col min="1" max="1" width="24" style="10" customWidth="1"/>
    <col min="2" max="6" width="11.453125" style="10"/>
    <col min="7" max="7" width="11.453125" style="43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64" t="s">
        <v>162</v>
      </c>
      <c r="B2" s="64"/>
      <c r="C2" s="64"/>
      <c r="D2" s="64"/>
      <c r="E2" s="64"/>
      <c r="F2" s="64"/>
      <c r="G2" s="6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ht="21.75" customHeight="1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89</v>
      </c>
      <c r="B6" s="53">
        <v>227176</v>
      </c>
      <c r="C6" s="53">
        <v>76072</v>
      </c>
      <c r="D6" s="53">
        <v>0</v>
      </c>
      <c r="E6" s="53">
        <v>76072</v>
      </c>
      <c r="F6" s="53">
        <v>0</v>
      </c>
      <c r="G6" s="54">
        <v>2.99</v>
      </c>
    </row>
    <row r="7" spans="1:7" ht="13.5" customHeight="1" x14ac:dyDescent="0.25">
      <c r="A7" s="33" t="s">
        <v>104</v>
      </c>
      <c r="B7" s="53">
        <v>194800</v>
      </c>
      <c r="C7" s="53">
        <v>43591</v>
      </c>
      <c r="D7" s="53">
        <v>43591</v>
      </c>
      <c r="E7" s="53">
        <v>0</v>
      </c>
      <c r="F7" s="53">
        <v>0</v>
      </c>
      <c r="G7" s="54">
        <v>4.47</v>
      </c>
    </row>
    <row r="8" spans="1:7" ht="13.5" customHeight="1" x14ac:dyDescent="0.25">
      <c r="A8" s="33" t="s">
        <v>91</v>
      </c>
      <c r="B8" s="53">
        <v>148259</v>
      </c>
      <c r="C8" s="53">
        <v>50127</v>
      </c>
      <c r="D8" s="53">
        <v>1</v>
      </c>
      <c r="E8" s="53">
        <v>50126</v>
      </c>
      <c r="F8" s="53">
        <v>0</v>
      </c>
      <c r="G8" s="54">
        <v>2.96</v>
      </c>
    </row>
    <row r="9" spans="1:7" ht="13.5" customHeight="1" x14ac:dyDescent="0.25">
      <c r="A9" s="33" t="s">
        <v>90</v>
      </c>
      <c r="B9" s="53">
        <v>141302</v>
      </c>
      <c r="C9" s="53">
        <v>52514</v>
      </c>
      <c r="D9" s="53">
        <v>207</v>
      </c>
      <c r="E9" s="53">
        <v>16716</v>
      </c>
      <c r="F9" s="53">
        <v>35592</v>
      </c>
      <c r="G9" s="54">
        <v>2.69</v>
      </c>
    </row>
    <row r="10" spans="1:7" ht="13.5" customHeight="1" x14ac:dyDescent="0.25">
      <c r="A10" s="33" t="s">
        <v>86</v>
      </c>
      <c r="B10" s="53">
        <v>106019</v>
      </c>
      <c r="C10" s="53">
        <v>7544</v>
      </c>
      <c r="D10" s="53">
        <v>264</v>
      </c>
      <c r="E10" s="53">
        <v>6964</v>
      </c>
      <c r="F10" s="53">
        <v>316</v>
      </c>
      <c r="G10" s="54">
        <v>14.05</v>
      </c>
    </row>
    <row r="11" spans="1:7" ht="13.5" customHeight="1" x14ac:dyDescent="0.25">
      <c r="A11" s="33" t="s">
        <v>109</v>
      </c>
      <c r="B11" s="53">
        <v>45174</v>
      </c>
      <c r="C11" s="53">
        <v>9727</v>
      </c>
      <c r="D11" s="53">
        <v>95</v>
      </c>
      <c r="E11" s="53">
        <v>9630</v>
      </c>
      <c r="F11" s="53">
        <v>2</v>
      </c>
      <c r="G11" s="54">
        <v>4.6399999999999997</v>
      </c>
    </row>
    <row r="12" spans="1:7" ht="13.5" customHeight="1" x14ac:dyDescent="0.25">
      <c r="A12" s="33" t="s">
        <v>108</v>
      </c>
      <c r="B12" s="53">
        <v>31608</v>
      </c>
      <c r="C12" s="53">
        <v>8207</v>
      </c>
      <c r="D12" s="53">
        <v>0</v>
      </c>
      <c r="E12" s="53">
        <v>8207</v>
      </c>
      <c r="F12" s="53">
        <v>0</v>
      </c>
      <c r="G12" s="54">
        <v>3.85</v>
      </c>
    </row>
    <row r="13" spans="1:7" ht="13.5" customHeight="1" x14ac:dyDescent="0.25">
      <c r="A13" s="33" t="s">
        <v>111</v>
      </c>
      <c r="B13" s="53">
        <v>27372</v>
      </c>
      <c r="C13" s="53">
        <v>8399</v>
      </c>
      <c r="D13" s="53">
        <v>2616</v>
      </c>
      <c r="E13" s="53">
        <v>5783</v>
      </c>
      <c r="F13" s="53">
        <v>0</v>
      </c>
      <c r="G13" s="54">
        <v>3.26</v>
      </c>
    </row>
    <row r="14" spans="1:7" ht="13.5" customHeight="1" x14ac:dyDescent="0.25">
      <c r="A14" s="33" t="s">
        <v>83</v>
      </c>
      <c r="B14" s="53">
        <v>22239</v>
      </c>
      <c r="C14" s="53">
        <v>3175</v>
      </c>
      <c r="D14" s="53">
        <v>155</v>
      </c>
      <c r="E14" s="53">
        <v>3020</v>
      </c>
      <c r="F14" s="53">
        <v>0</v>
      </c>
      <c r="G14" s="54">
        <v>7</v>
      </c>
    </row>
    <row r="15" spans="1:7" ht="13.5" customHeight="1" x14ac:dyDescent="0.25">
      <c r="A15" s="33" t="s">
        <v>85</v>
      </c>
      <c r="B15" s="53">
        <v>20509</v>
      </c>
      <c r="C15" s="53">
        <v>3147</v>
      </c>
      <c r="D15" s="53">
        <v>20</v>
      </c>
      <c r="E15" s="53">
        <v>3127</v>
      </c>
      <c r="F15" s="53">
        <v>0</v>
      </c>
      <c r="G15" s="54">
        <v>6.52</v>
      </c>
    </row>
    <row r="16" spans="1:7" ht="13.5" customHeight="1" x14ac:dyDescent="0.25">
      <c r="A16" s="33" t="s">
        <v>112</v>
      </c>
      <c r="B16" s="53">
        <v>11157</v>
      </c>
      <c r="C16" s="53">
        <v>2990</v>
      </c>
      <c r="D16" s="53">
        <v>0</v>
      </c>
      <c r="E16" s="53">
        <v>2990</v>
      </c>
      <c r="F16" s="53">
        <v>0</v>
      </c>
      <c r="G16" s="54">
        <v>3.73</v>
      </c>
    </row>
    <row r="17" spans="1:7" ht="13.5" customHeight="1" thickBot="1" x14ac:dyDescent="0.3">
      <c r="A17" s="37" t="s">
        <v>94</v>
      </c>
      <c r="B17" s="55">
        <v>975614</v>
      </c>
      <c r="C17" s="55">
        <v>265492</v>
      </c>
      <c r="D17" s="55">
        <v>46948</v>
      </c>
      <c r="E17" s="55">
        <v>182634</v>
      </c>
      <c r="F17" s="55">
        <v>35910</v>
      </c>
      <c r="G17" s="56">
        <v>3.67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152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2" width="12.453125" style="10" bestFit="1" customWidth="1"/>
    <col min="3" max="3" width="11.453125" style="10"/>
    <col min="4" max="4" width="35.54296875" style="10" bestFit="1" customWidth="1"/>
    <col min="5" max="5" width="12.453125" style="10" bestFit="1" customWidth="1"/>
    <col min="6" max="16384" width="11.453125" style="10"/>
  </cols>
  <sheetData>
    <row r="1" spans="1:5" ht="14" x14ac:dyDescent="0.3">
      <c r="A1" s="4" t="s">
        <v>95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7"/>
      <c r="B3" s="5"/>
      <c r="C3" s="5"/>
      <c r="D3" s="5"/>
      <c r="E3" s="5"/>
    </row>
    <row r="4" spans="1:5" ht="14" x14ac:dyDescent="0.3">
      <c r="A4" s="60" t="s">
        <v>96</v>
      </c>
      <c r="B4" s="60"/>
      <c r="C4" s="60"/>
      <c r="D4" s="60"/>
      <c r="E4" s="60"/>
    </row>
    <row r="5" spans="1:5" ht="14" x14ac:dyDescent="0.3">
      <c r="A5" s="60"/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12" t="s">
        <v>97</v>
      </c>
      <c r="B7" s="12"/>
      <c r="C7" s="12"/>
      <c r="D7" s="12"/>
      <c r="E7" s="12" t="s">
        <v>5</v>
      </c>
    </row>
    <row r="8" spans="1:5" x14ac:dyDescent="0.25">
      <c r="A8" s="12"/>
      <c r="B8" s="12"/>
      <c r="C8" s="12"/>
      <c r="D8" s="12"/>
      <c r="E8" s="12"/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/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40476290.285714298</v>
      </c>
      <c r="C12" s="12"/>
      <c r="D12" s="13" t="s">
        <v>38</v>
      </c>
      <c r="E12" s="14">
        <v>0</v>
      </c>
    </row>
    <row r="13" spans="1:5" x14ac:dyDescent="0.25">
      <c r="A13" s="13"/>
      <c r="B13" s="14"/>
      <c r="C13" s="12"/>
      <c r="D13" s="13" t="s">
        <v>39</v>
      </c>
      <c r="E13" s="14">
        <v>56880690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4769172</v>
      </c>
    </row>
    <row r="15" spans="1:5" x14ac:dyDescent="0.25">
      <c r="A15" s="13" t="s">
        <v>42</v>
      </c>
      <c r="B15" s="14">
        <v>830903.85714285704</v>
      </c>
      <c r="C15" s="12"/>
      <c r="D15" s="11" t="s">
        <v>43</v>
      </c>
      <c r="E15" s="14">
        <v>61649862</v>
      </c>
    </row>
    <row r="16" spans="1:5" x14ac:dyDescent="0.25">
      <c r="A16" s="13" t="s">
        <v>113</v>
      </c>
      <c r="B16" s="14">
        <v>87447.714285714304</v>
      </c>
      <c r="C16" s="12"/>
      <c r="D16" s="11"/>
      <c r="E16" s="14"/>
    </row>
    <row r="17" spans="1:5" x14ac:dyDescent="0.25">
      <c r="A17" s="13" t="s">
        <v>114</v>
      </c>
      <c r="B17" s="15">
        <v>482126.71428571403</v>
      </c>
      <c r="C17" s="12"/>
      <c r="D17" s="13" t="s">
        <v>44</v>
      </c>
      <c r="E17" s="14">
        <v>5828357</v>
      </c>
    </row>
    <row r="18" spans="1:5" x14ac:dyDescent="0.25">
      <c r="A18" s="13" t="s">
        <v>115</v>
      </c>
      <c r="B18" s="14">
        <v>17173596.428571399</v>
      </c>
      <c r="C18" s="12"/>
      <c r="D18" s="13" t="s">
        <v>45</v>
      </c>
      <c r="E18" s="14">
        <v>6304727</v>
      </c>
    </row>
    <row r="19" spans="1:5" x14ac:dyDescent="0.25">
      <c r="A19" s="13" t="s">
        <v>116</v>
      </c>
      <c r="B19" s="14">
        <v>1118880.57142857</v>
      </c>
      <c r="C19" s="12"/>
      <c r="D19" s="11" t="s">
        <v>46</v>
      </c>
      <c r="E19" s="14">
        <v>12133084</v>
      </c>
    </row>
    <row r="20" spans="1:5" x14ac:dyDescent="0.25">
      <c r="A20" s="13" t="s">
        <v>117</v>
      </c>
      <c r="B20" s="14">
        <v>212232.42857142899</v>
      </c>
      <c r="C20" s="12"/>
      <c r="D20" s="13"/>
      <c r="E20" s="14"/>
    </row>
    <row r="21" spans="1:5" x14ac:dyDescent="0.25">
      <c r="A21" s="13" t="s">
        <v>118</v>
      </c>
      <c r="B21" s="14">
        <v>89276.571428571406</v>
      </c>
      <c r="C21" s="12"/>
      <c r="D21" s="11" t="s">
        <v>47</v>
      </c>
      <c r="E21" s="14">
        <v>73782946</v>
      </c>
    </row>
    <row r="22" spans="1:5" x14ac:dyDescent="0.25">
      <c r="A22" s="13" t="s">
        <v>119</v>
      </c>
      <c r="B22" s="14">
        <v>4529785</v>
      </c>
      <c r="C22" s="12"/>
      <c r="D22" s="13"/>
      <c r="E22" s="14"/>
    </row>
    <row r="23" spans="1:5" x14ac:dyDescent="0.25">
      <c r="A23" s="13" t="s">
        <v>120</v>
      </c>
      <c r="B23" s="14">
        <v>0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5524088.7142857099</v>
      </c>
      <c r="C24" s="12"/>
      <c r="D24" s="13" t="s">
        <v>49</v>
      </c>
      <c r="E24" s="14">
        <v>-27217669</v>
      </c>
    </row>
    <row r="25" spans="1:5" x14ac:dyDescent="0.25">
      <c r="A25" s="13" t="s">
        <v>122</v>
      </c>
      <c r="B25" s="14">
        <v>2137674.2857142901</v>
      </c>
      <c r="C25" s="12"/>
      <c r="D25" s="11"/>
      <c r="E25" s="14"/>
    </row>
    <row r="26" spans="1:5" x14ac:dyDescent="0.25">
      <c r="A26" s="13" t="s">
        <v>123</v>
      </c>
      <c r="B26" s="14">
        <v>3906152</v>
      </c>
      <c r="C26" s="12"/>
      <c r="D26" s="13" t="s">
        <v>32</v>
      </c>
      <c r="E26" s="14">
        <v>91950130</v>
      </c>
    </row>
    <row r="27" spans="1:5" x14ac:dyDescent="0.25">
      <c r="A27" s="13" t="s">
        <v>124</v>
      </c>
      <c r="B27" s="14">
        <v>2231727.1428571399</v>
      </c>
      <c r="C27" s="12"/>
      <c r="D27" s="11"/>
      <c r="E27" s="14"/>
    </row>
    <row r="28" spans="1:5" x14ac:dyDescent="0.25">
      <c r="A28" s="13" t="s">
        <v>125</v>
      </c>
      <c r="B28" s="14">
        <v>810132.14285714296</v>
      </c>
      <c r="C28" s="12"/>
      <c r="D28" s="13" t="s">
        <v>33</v>
      </c>
      <c r="E28" s="14">
        <v>9050485</v>
      </c>
    </row>
    <row r="29" spans="1:5" x14ac:dyDescent="0.25">
      <c r="A29" s="13" t="s">
        <v>126</v>
      </c>
      <c r="B29" s="14">
        <v>475872</v>
      </c>
      <c r="C29" s="12"/>
      <c r="D29" s="11"/>
      <c r="E29" s="14"/>
    </row>
    <row r="30" spans="1:5" x14ac:dyDescent="0.25">
      <c r="A30" s="11" t="s">
        <v>127</v>
      </c>
      <c r="B30" s="14">
        <v>11638245</v>
      </c>
      <c r="C30" s="12"/>
      <c r="D30" s="11" t="s">
        <v>34</v>
      </c>
      <c r="E30" s="14">
        <v>73782946</v>
      </c>
    </row>
    <row r="31" spans="1:5" x14ac:dyDescent="0.25">
      <c r="A31" s="13" t="s">
        <v>128</v>
      </c>
      <c r="B31" s="14">
        <v>51248140.571428597</v>
      </c>
      <c r="C31" s="12"/>
    </row>
    <row r="32" spans="1:5" x14ac:dyDescent="0.25">
      <c r="A32" s="13"/>
      <c r="B32" s="14"/>
      <c r="C32" s="12"/>
      <c r="D32" s="11"/>
      <c r="E32" s="14"/>
    </row>
    <row r="33" spans="1:5" x14ac:dyDescent="0.25">
      <c r="A33" s="13" t="s">
        <v>129</v>
      </c>
      <c r="B33" s="14">
        <v>-10771850.2857143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/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219</v>
      </c>
    </row>
    <row r="36" spans="1:5" x14ac:dyDescent="0.25">
      <c r="A36" s="13" t="s">
        <v>130</v>
      </c>
      <c r="B36" s="14">
        <v>207327</v>
      </c>
      <c r="C36" s="12"/>
      <c r="D36" s="11" t="s">
        <v>80</v>
      </c>
      <c r="E36" s="14">
        <v>189</v>
      </c>
    </row>
    <row r="37" spans="1:5" x14ac:dyDescent="0.25">
      <c r="A37" s="13" t="s">
        <v>131</v>
      </c>
      <c r="B37" s="14">
        <v>255647</v>
      </c>
      <c r="C37" s="12"/>
      <c r="D37" s="11"/>
      <c r="E37" s="50"/>
    </row>
    <row r="38" spans="1:5" x14ac:dyDescent="0.25">
      <c r="A38" s="11" t="s">
        <v>132</v>
      </c>
      <c r="B38" s="14">
        <v>462974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/>
      <c r="E39" s="14"/>
    </row>
    <row r="40" spans="1:5" x14ac:dyDescent="0.25">
      <c r="A40" s="11" t="s">
        <v>133</v>
      </c>
      <c r="B40" s="14">
        <v>2275503</v>
      </c>
      <c r="C40" s="12"/>
      <c r="D40" s="13" t="s">
        <v>52</v>
      </c>
      <c r="E40" s="50">
        <v>54.691428571428602</v>
      </c>
    </row>
    <row r="41" spans="1:5" x14ac:dyDescent="0.25">
      <c r="A41" s="13" t="s">
        <v>134</v>
      </c>
      <c r="B41" s="14">
        <v>15060</v>
      </c>
      <c r="C41" s="12"/>
      <c r="D41" s="13" t="s">
        <v>53</v>
      </c>
      <c r="E41" s="18">
        <v>1210.6666666666699</v>
      </c>
    </row>
    <row r="42" spans="1:5" x14ac:dyDescent="0.25">
      <c r="A42" s="11" t="s">
        <v>135</v>
      </c>
      <c r="B42" s="14">
        <v>2290563</v>
      </c>
      <c r="C42" s="12"/>
      <c r="D42" s="13" t="s">
        <v>54</v>
      </c>
      <c r="E42" s="18" t="s">
        <v>139</v>
      </c>
    </row>
    <row r="43" spans="1:5" x14ac:dyDescent="0.25">
      <c r="A43" s="13"/>
      <c r="B43" s="14"/>
      <c r="C43" s="12"/>
      <c r="D43" s="13" t="s">
        <v>55</v>
      </c>
      <c r="E43" s="50">
        <v>44.142857142857103</v>
      </c>
    </row>
    <row r="44" spans="1:5" x14ac:dyDescent="0.25">
      <c r="A44" s="13" t="s">
        <v>136</v>
      </c>
      <c r="B44" s="14">
        <v>-1827589</v>
      </c>
      <c r="C44" s="12"/>
      <c r="D44" s="12"/>
      <c r="E44" s="12"/>
    </row>
    <row r="45" spans="1:5" x14ac:dyDescent="0.25">
      <c r="A45" s="11"/>
      <c r="B45" s="14"/>
      <c r="C45" s="12"/>
      <c r="D45" s="12" t="s">
        <v>56</v>
      </c>
      <c r="E45" s="12">
        <v>6</v>
      </c>
    </row>
    <row r="46" spans="1:5" x14ac:dyDescent="0.25">
      <c r="A46" s="13" t="s">
        <v>137</v>
      </c>
      <c r="B46" s="14">
        <v>-12599439.2857143</v>
      </c>
      <c r="C46" s="12"/>
      <c r="D46" s="12" t="s">
        <v>57</v>
      </c>
      <c r="E46" s="12">
        <v>7</v>
      </c>
    </row>
    <row r="47" spans="1:5" x14ac:dyDescent="0.25">
      <c r="A47" s="11"/>
      <c r="B47" s="14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B52" s="12"/>
      <c r="C52" s="12"/>
      <c r="D52" s="12"/>
      <c r="E52" s="12"/>
    </row>
  </sheetData>
  <mergeCells count="4">
    <mergeCell ref="A2:E2"/>
    <mergeCell ref="A4:E4"/>
    <mergeCell ref="A5:E5"/>
    <mergeCell ref="A6:E6"/>
  </mergeCells>
  <pageMargins left="0.78740157499999996" right="0.78740157499999996" top="0.984251969" bottom="0.984251969" header="0.5" footer="0.5"/>
  <pageSetup paperSize="9" scale="8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baseColWidth="10" defaultColWidth="11.453125" defaultRowHeight="12.5" x14ac:dyDescent="0.25"/>
  <cols>
    <col min="1" max="1" width="23.81640625" style="10" customWidth="1"/>
    <col min="2" max="6" width="11.453125" style="10"/>
    <col min="7" max="7" width="11.453125" style="43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64" t="s">
        <v>163</v>
      </c>
      <c r="B2" s="64"/>
      <c r="C2" s="64"/>
      <c r="D2" s="64"/>
      <c r="E2" s="64"/>
      <c r="F2" s="64"/>
      <c r="G2" s="6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ht="21.75" customHeight="1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105</v>
      </c>
      <c r="B6" s="53">
        <v>243524</v>
      </c>
      <c r="C6" s="53">
        <v>3731</v>
      </c>
      <c r="D6" s="53">
        <v>3731</v>
      </c>
      <c r="E6" s="53">
        <v>0</v>
      </c>
      <c r="F6" s="53">
        <v>0</v>
      </c>
      <c r="G6" s="54">
        <v>65.27</v>
      </c>
    </row>
    <row r="7" spans="1:7" ht="13.5" customHeight="1" thickBot="1" x14ac:dyDescent="0.3">
      <c r="A7" s="37" t="s">
        <v>94</v>
      </c>
      <c r="B7" s="55">
        <v>243524</v>
      </c>
      <c r="C7" s="55">
        <v>3731</v>
      </c>
      <c r="D7" s="55">
        <v>3731</v>
      </c>
      <c r="E7" s="55">
        <v>0</v>
      </c>
      <c r="F7" s="55">
        <v>0</v>
      </c>
      <c r="G7" s="56">
        <v>65.27</v>
      </c>
    </row>
    <row r="8" spans="1:7" ht="22.5" customHeight="1" x14ac:dyDescent="0.25">
      <c r="A8" s="62" t="s">
        <v>144</v>
      </c>
      <c r="B8" s="63"/>
      <c r="C8" s="63"/>
      <c r="D8" s="63"/>
      <c r="E8" s="63"/>
      <c r="F8" s="63"/>
      <c r="G8" s="63"/>
    </row>
    <row r="9" spans="1:7" x14ac:dyDescent="0.25">
      <c r="A9" s="40" t="s">
        <v>145</v>
      </c>
      <c r="B9" s="41"/>
      <c r="C9" s="41"/>
      <c r="D9" s="41"/>
      <c r="E9" s="41"/>
      <c r="F9" s="41"/>
      <c r="G9" s="42"/>
    </row>
    <row r="10" spans="1:7" x14ac:dyDescent="0.25">
      <c r="A10" s="40" t="s">
        <v>146</v>
      </c>
      <c r="B10" s="41"/>
      <c r="C10" s="41"/>
      <c r="D10" s="41"/>
      <c r="E10" s="41"/>
      <c r="F10" s="41"/>
      <c r="G10" s="42"/>
    </row>
    <row r="11" spans="1:7" x14ac:dyDescent="0.25">
      <c r="A11" s="40" t="s">
        <v>152</v>
      </c>
      <c r="B11" s="41"/>
      <c r="C11" s="41"/>
      <c r="D11" s="41"/>
      <c r="E11" s="41"/>
      <c r="F11" s="41"/>
      <c r="G11" s="42"/>
    </row>
    <row r="12" spans="1:7" x14ac:dyDescent="0.25">
      <c r="A12" s="40" t="s">
        <v>148</v>
      </c>
      <c r="B12" s="41"/>
      <c r="C12" s="41"/>
      <c r="D12" s="41"/>
      <c r="E12" s="41"/>
      <c r="F12" s="41"/>
      <c r="G12" s="42"/>
    </row>
  </sheetData>
  <mergeCells count="6">
    <mergeCell ref="A8:G8"/>
    <mergeCell ref="A2:G2"/>
    <mergeCell ref="C3:F3"/>
    <mergeCell ref="A4:A5"/>
    <mergeCell ref="C4:C5"/>
    <mergeCell ref="G4:G5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baseColWidth="10" defaultColWidth="11.453125" defaultRowHeight="12.5" x14ac:dyDescent="0.25"/>
  <cols>
    <col min="1" max="1" width="28.453125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8" x14ac:dyDescent="0.25">
      <c r="G1" s="75" t="s">
        <v>164</v>
      </c>
    </row>
    <row r="2" spans="1:8" ht="34.5" customHeight="1" thickBot="1" x14ac:dyDescent="0.35">
      <c r="A2" s="64" t="s">
        <v>140</v>
      </c>
      <c r="B2" s="64"/>
      <c r="C2" s="64"/>
      <c r="D2" s="64"/>
      <c r="E2" s="64"/>
      <c r="F2" s="64"/>
      <c r="G2" s="64"/>
    </row>
    <row r="3" spans="1:8" ht="13.5" customHeight="1" x14ac:dyDescent="0.25">
      <c r="A3" s="21"/>
      <c r="B3" s="22"/>
      <c r="C3" s="23" t="s">
        <v>75</v>
      </c>
      <c r="D3" s="24"/>
      <c r="E3" s="24"/>
      <c r="F3" s="25"/>
      <c r="G3" s="26"/>
    </row>
    <row r="4" spans="1:8" ht="12.75" customHeight="1" x14ac:dyDescent="0.25">
      <c r="A4" s="27" t="s">
        <v>73</v>
      </c>
      <c r="B4" s="28" t="s">
        <v>74</v>
      </c>
      <c r="C4" s="29" t="s">
        <v>1</v>
      </c>
      <c r="D4" s="30" t="s">
        <v>2</v>
      </c>
      <c r="E4" s="30" t="s">
        <v>3</v>
      </c>
      <c r="F4" s="29" t="s">
        <v>92</v>
      </c>
      <c r="G4" s="31" t="s">
        <v>76</v>
      </c>
    </row>
    <row r="5" spans="1:8" x14ac:dyDescent="0.25">
      <c r="A5" s="27"/>
      <c r="B5" s="28" t="s">
        <v>0</v>
      </c>
      <c r="C5" s="32"/>
      <c r="D5" s="28" t="s">
        <v>141</v>
      </c>
      <c r="E5" s="28" t="s">
        <v>142</v>
      </c>
      <c r="F5" s="32" t="s">
        <v>143</v>
      </c>
      <c r="G5" s="31"/>
    </row>
    <row r="6" spans="1:8" ht="13.5" customHeight="1" x14ac:dyDescent="0.25">
      <c r="A6" s="33" t="s">
        <v>81</v>
      </c>
      <c r="B6" s="34">
        <v>863753</v>
      </c>
      <c r="C6" s="34">
        <v>41315</v>
      </c>
      <c r="D6" s="34">
        <v>41162</v>
      </c>
      <c r="E6" s="34">
        <v>153</v>
      </c>
      <c r="F6" s="34">
        <f>C6-D6-E6</f>
        <v>0</v>
      </c>
      <c r="G6" s="35">
        <v>20.91</v>
      </c>
      <c r="H6" s="36"/>
    </row>
    <row r="7" spans="1:8" ht="13.5" customHeight="1" x14ac:dyDescent="0.25">
      <c r="A7" s="33" t="s">
        <v>99</v>
      </c>
      <c r="B7" s="34">
        <v>246938</v>
      </c>
      <c r="C7" s="34">
        <v>613</v>
      </c>
      <c r="D7" s="34">
        <v>119</v>
      </c>
      <c r="E7" s="34">
        <v>495</v>
      </c>
      <c r="F7" s="34">
        <v>0</v>
      </c>
      <c r="G7" s="35">
        <v>402.64</v>
      </c>
    </row>
    <row r="8" spans="1:8" ht="13.5" customHeight="1" x14ac:dyDescent="0.25">
      <c r="A8" s="33" t="s">
        <v>98</v>
      </c>
      <c r="B8" s="34">
        <v>169134</v>
      </c>
      <c r="C8" s="34">
        <v>901</v>
      </c>
      <c r="D8" s="34">
        <v>901</v>
      </c>
      <c r="E8" s="34">
        <v>0</v>
      </c>
      <c r="F8" s="34">
        <f t="shared" ref="F8:F16" si="0">C8-D8-E8</f>
        <v>0</v>
      </c>
      <c r="G8" s="35">
        <v>187.7</v>
      </c>
    </row>
    <row r="9" spans="1:8" ht="13.5" customHeight="1" x14ac:dyDescent="0.25">
      <c r="A9" s="33" t="s">
        <v>100</v>
      </c>
      <c r="B9" s="34">
        <v>121400</v>
      </c>
      <c r="C9" s="34">
        <v>4055</v>
      </c>
      <c r="D9" s="34">
        <v>3850</v>
      </c>
      <c r="E9" s="34">
        <v>206</v>
      </c>
      <c r="F9" s="34">
        <v>0</v>
      </c>
      <c r="G9" s="35">
        <v>29.94</v>
      </c>
    </row>
    <row r="10" spans="1:8" ht="13.5" customHeight="1" x14ac:dyDescent="0.25">
      <c r="A10" s="33" t="s">
        <v>82</v>
      </c>
      <c r="B10" s="34">
        <v>100802</v>
      </c>
      <c r="C10" s="34">
        <v>8719</v>
      </c>
      <c r="D10" s="34">
        <v>8612</v>
      </c>
      <c r="E10" s="34">
        <v>107</v>
      </c>
      <c r="F10" s="34">
        <f t="shared" si="0"/>
        <v>0</v>
      </c>
      <c r="G10" s="35">
        <v>11.56</v>
      </c>
    </row>
    <row r="11" spans="1:8" ht="13.5" customHeight="1" x14ac:dyDescent="0.25">
      <c r="A11" s="33" t="s">
        <v>84</v>
      </c>
      <c r="B11" s="34">
        <v>97961</v>
      </c>
      <c r="C11" s="34">
        <v>3028</v>
      </c>
      <c r="D11" s="34">
        <v>3028</v>
      </c>
      <c r="E11" s="34">
        <v>0</v>
      </c>
      <c r="F11" s="34">
        <f t="shared" si="0"/>
        <v>0</v>
      </c>
      <c r="G11" s="35">
        <v>32.35</v>
      </c>
    </row>
    <row r="12" spans="1:8" ht="13.5" customHeight="1" x14ac:dyDescent="0.25">
      <c r="A12" s="33" t="s">
        <v>83</v>
      </c>
      <c r="B12" s="34">
        <v>91506</v>
      </c>
      <c r="C12" s="34">
        <v>12233</v>
      </c>
      <c r="D12" s="34">
        <v>11837</v>
      </c>
      <c r="E12" s="34">
        <v>396</v>
      </c>
      <c r="F12" s="34">
        <f t="shared" si="0"/>
        <v>0</v>
      </c>
      <c r="G12" s="35">
        <v>7.48</v>
      </c>
    </row>
    <row r="13" spans="1:8" ht="13.5" customHeight="1" x14ac:dyDescent="0.25">
      <c r="A13" s="33" t="s">
        <v>85</v>
      </c>
      <c r="B13" s="34">
        <v>67048</v>
      </c>
      <c r="C13" s="34">
        <v>8299</v>
      </c>
      <c r="D13" s="34">
        <v>7005</v>
      </c>
      <c r="E13" s="34">
        <v>1295</v>
      </c>
      <c r="F13" s="34">
        <v>0</v>
      </c>
      <c r="G13" s="35">
        <v>8.08</v>
      </c>
    </row>
    <row r="14" spans="1:8" ht="13.5" customHeight="1" x14ac:dyDescent="0.25">
      <c r="A14" s="33" t="s">
        <v>101</v>
      </c>
      <c r="B14" s="34">
        <v>48055</v>
      </c>
      <c r="C14" s="34">
        <v>5233</v>
      </c>
      <c r="D14" s="34">
        <v>4796</v>
      </c>
      <c r="E14" s="34">
        <v>438</v>
      </c>
      <c r="F14" s="34">
        <v>0</v>
      </c>
      <c r="G14" s="35">
        <v>9.18</v>
      </c>
    </row>
    <row r="15" spans="1:8" x14ac:dyDescent="0.25">
      <c r="A15" s="33" t="s">
        <v>102</v>
      </c>
      <c r="B15" s="34">
        <v>27764</v>
      </c>
      <c r="C15" s="34">
        <v>2162</v>
      </c>
      <c r="D15" s="34">
        <v>1893</v>
      </c>
      <c r="E15" s="34">
        <v>270</v>
      </c>
      <c r="F15" s="34">
        <v>0</v>
      </c>
      <c r="G15" s="35">
        <v>12.84</v>
      </c>
    </row>
    <row r="16" spans="1:8" ht="13.5" customHeight="1" x14ac:dyDescent="0.25">
      <c r="A16" s="33" t="s">
        <v>103</v>
      </c>
      <c r="B16" s="34">
        <v>20717</v>
      </c>
      <c r="C16" s="34">
        <v>421</v>
      </c>
      <c r="D16" s="34">
        <v>393</v>
      </c>
      <c r="E16" s="34">
        <v>28</v>
      </c>
      <c r="F16" s="34">
        <f t="shared" si="0"/>
        <v>0</v>
      </c>
      <c r="G16" s="35">
        <v>49.23</v>
      </c>
    </row>
    <row r="17" spans="1:7" ht="13.5" customHeight="1" thickBot="1" x14ac:dyDescent="0.3">
      <c r="A17" s="37" t="s">
        <v>94</v>
      </c>
      <c r="B17" s="38">
        <v>1855077</v>
      </c>
      <c r="C17" s="38">
        <v>86981</v>
      </c>
      <c r="D17" s="38">
        <v>83594</v>
      </c>
      <c r="E17" s="38">
        <v>3387</v>
      </c>
      <c r="F17" s="38">
        <f>SUM(F6:F16)</f>
        <v>0</v>
      </c>
      <c r="G17" s="39">
        <v>21.33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147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  <row r="23" spans="1:7" x14ac:dyDescent="0.25">
      <c r="A23" s="40"/>
    </row>
    <row r="24" spans="1:7" x14ac:dyDescent="0.25">
      <c r="A24" s="40"/>
    </row>
  </sheetData>
  <mergeCells count="2">
    <mergeCell ref="A18:G18"/>
    <mergeCell ref="A2:G2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16384" width="11.453125" style="10"/>
  </cols>
  <sheetData>
    <row r="1" spans="1:5" ht="14" x14ac:dyDescent="0.3">
      <c r="A1" s="44" t="s">
        <v>17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45"/>
      <c r="B3" s="5"/>
      <c r="C3" s="5"/>
      <c r="D3" s="5"/>
      <c r="E3" s="5"/>
    </row>
    <row r="4" spans="1:5" ht="14" x14ac:dyDescent="0.3">
      <c r="A4" s="60" t="s">
        <v>61</v>
      </c>
      <c r="B4" s="60"/>
      <c r="C4" s="60"/>
      <c r="D4" s="60"/>
      <c r="E4" s="60"/>
    </row>
    <row r="5" spans="1:5" ht="14" x14ac:dyDescent="0.3">
      <c r="A5" s="61"/>
      <c r="B5" s="61"/>
      <c r="C5" s="61"/>
      <c r="D5" s="61"/>
      <c r="E5" s="61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8" t="s">
        <v>10</v>
      </c>
      <c r="B7" s="9"/>
      <c r="C7" s="9"/>
      <c r="D7" s="9"/>
      <c r="E7" s="9"/>
    </row>
    <row r="8" spans="1:5" x14ac:dyDescent="0.25">
      <c r="A8" s="8"/>
      <c r="B8" s="9"/>
      <c r="C8" s="9"/>
      <c r="D8" s="9"/>
      <c r="E8" s="9"/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/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5">
        <v>6772889.5992907798</v>
      </c>
      <c r="C12" s="12"/>
      <c r="D12" s="13" t="s">
        <v>38</v>
      </c>
      <c r="E12" s="15">
        <v>4969707.2375886496</v>
      </c>
    </row>
    <row r="13" spans="1:5" x14ac:dyDescent="0.25">
      <c r="A13" s="13"/>
      <c r="B13" s="46"/>
      <c r="C13" s="12"/>
      <c r="D13" s="13" t="s">
        <v>39</v>
      </c>
      <c r="E13" s="15">
        <v>4799260.5106383003</v>
      </c>
    </row>
    <row r="14" spans="1:5" x14ac:dyDescent="0.25">
      <c r="A14" s="13" t="s">
        <v>40</v>
      </c>
      <c r="B14" s="46"/>
      <c r="C14" s="12"/>
      <c r="D14" s="13" t="s">
        <v>41</v>
      </c>
      <c r="E14" s="15">
        <v>1893320.2517730501</v>
      </c>
    </row>
    <row r="15" spans="1:5" x14ac:dyDescent="0.25">
      <c r="A15" s="13" t="s">
        <v>42</v>
      </c>
      <c r="B15" s="15">
        <v>129689.812056738</v>
      </c>
      <c r="C15" s="12"/>
      <c r="D15" s="11" t="s">
        <v>43</v>
      </c>
      <c r="E15" s="15">
        <v>11662288</v>
      </c>
    </row>
    <row r="16" spans="1:5" x14ac:dyDescent="0.25">
      <c r="A16" s="13" t="s">
        <v>113</v>
      </c>
      <c r="B16" s="15">
        <v>48999.021276595697</v>
      </c>
      <c r="C16" s="12"/>
      <c r="D16" s="11"/>
      <c r="E16" s="15"/>
    </row>
    <row r="17" spans="1:5" x14ac:dyDescent="0.25">
      <c r="A17" s="13" t="s">
        <v>114</v>
      </c>
      <c r="B17" s="15">
        <v>74461.726950354598</v>
      </c>
      <c r="C17" s="12"/>
      <c r="D17" s="13" t="s">
        <v>44</v>
      </c>
      <c r="E17" s="15">
        <v>3069706.2056737598</v>
      </c>
    </row>
    <row r="18" spans="1:5" x14ac:dyDescent="0.25">
      <c r="A18" s="13" t="s">
        <v>115</v>
      </c>
      <c r="B18" s="15">
        <v>2463878.7269503502</v>
      </c>
      <c r="C18" s="12"/>
      <c r="D18" s="13" t="s">
        <v>45</v>
      </c>
      <c r="E18" s="15">
        <v>1853019.9645390101</v>
      </c>
    </row>
    <row r="19" spans="1:5" x14ac:dyDescent="0.25">
      <c r="A19" s="13" t="s">
        <v>116</v>
      </c>
      <c r="B19" s="15">
        <v>50449.453900709203</v>
      </c>
      <c r="C19" s="12"/>
      <c r="D19" s="11" t="s">
        <v>46</v>
      </c>
      <c r="E19" s="15">
        <v>4922726.1702127699</v>
      </c>
    </row>
    <row r="20" spans="1:5" x14ac:dyDescent="0.25">
      <c r="A20" s="13" t="s">
        <v>117</v>
      </c>
      <c r="B20" s="15">
        <v>16667.0212765957</v>
      </c>
      <c r="C20" s="12"/>
      <c r="D20" s="13"/>
      <c r="E20" s="16"/>
    </row>
    <row r="21" spans="1:5" x14ac:dyDescent="0.25">
      <c r="A21" s="13" t="s">
        <v>118</v>
      </c>
      <c r="B21" s="15">
        <v>13790.351063829799</v>
      </c>
      <c r="C21" s="12"/>
      <c r="D21" s="11" t="s">
        <v>47</v>
      </c>
      <c r="E21" s="15">
        <v>16585014.1702128</v>
      </c>
    </row>
    <row r="22" spans="1:5" x14ac:dyDescent="0.25">
      <c r="A22" s="13" t="s">
        <v>119</v>
      </c>
      <c r="B22" s="15">
        <v>379622.86524822703</v>
      </c>
      <c r="C22" s="12"/>
      <c r="D22" s="13"/>
      <c r="E22" s="16"/>
    </row>
    <row r="23" spans="1:5" x14ac:dyDescent="0.25">
      <c r="A23" s="13" t="s">
        <v>120</v>
      </c>
      <c r="B23" s="15">
        <v>192752.70567375899</v>
      </c>
      <c r="C23" s="12"/>
      <c r="D23" s="11" t="s">
        <v>48</v>
      </c>
      <c r="E23" s="16"/>
    </row>
    <row r="24" spans="1:5" x14ac:dyDescent="0.25">
      <c r="A24" s="13" t="s">
        <v>121</v>
      </c>
      <c r="B24" s="15">
        <v>272063.68439716299</v>
      </c>
      <c r="C24" s="12"/>
      <c r="D24" s="13" t="s">
        <v>49</v>
      </c>
      <c r="E24" s="15">
        <v>5693321.1134751802</v>
      </c>
    </row>
    <row r="25" spans="1:5" x14ac:dyDescent="0.25">
      <c r="A25" s="13" t="s">
        <v>122</v>
      </c>
      <c r="B25" s="15">
        <v>135644.358156028</v>
      </c>
      <c r="C25" s="12"/>
      <c r="D25" s="11"/>
      <c r="E25" s="15"/>
    </row>
    <row r="26" spans="1:5" x14ac:dyDescent="0.25">
      <c r="A26" s="13" t="s">
        <v>123</v>
      </c>
      <c r="B26" s="15">
        <v>440752.92198581598</v>
      </c>
      <c r="C26" s="12"/>
      <c r="D26" s="13" t="s">
        <v>32</v>
      </c>
      <c r="E26" s="15">
        <v>9476331.1170212794</v>
      </c>
    </row>
    <row r="27" spans="1:5" x14ac:dyDescent="0.25">
      <c r="A27" s="13" t="s">
        <v>124</v>
      </c>
      <c r="B27" s="15">
        <v>192774.09219858199</v>
      </c>
      <c r="C27" s="12"/>
      <c r="D27" s="11"/>
      <c r="E27" s="15"/>
    </row>
    <row r="28" spans="1:5" x14ac:dyDescent="0.25">
      <c r="A28" s="13" t="s">
        <v>125</v>
      </c>
      <c r="B28" s="15">
        <v>113301.563829787</v>
      </c>
      <c r="C28" s="12"/>
      <c r="D28" s="13" t="s">
        <v>33</v>
      </c>
      <c r="E28" s="15">
        <v>1415361.93971631</v>
      </c>
    </row>
    <row r="29" spans="1:5" x14ac:dyDescent="0.25">
      <c r="A29" s="13" t="s">
        <v>126</v>
      </c>
      <c r="B29" s="15">
        <v>38335.592198581602</v>
      </c>
      <c r="C29" s="12"/>
      <c r="D29" s="11"/>
      <c r="E29" s="15"/>
    </row>
    <row r="30" spans="1:5" x14ac:dyDescent="0.25">
      <c r="A30" s="11" t="s">
        <v>127</v>
      </c>
      <c r="B30" s="15">
        <v>755133.26241134701</v>
      </c>
      <c r="C30" s="12"/>
      <c r="D30" s="11" t="s">
        <v>34</v>
      </c>
      <c r="E30" s="15">
        <v>16585014.1702128</v>
      </c>
    </row>
    <row r="31" spans="1:5" x14ac:dyDescent="0.25">
      <c r="A31" s="13" t="s">
        <v>128</v>
      </c>
      <c r="B31" s="15">
        <v>5318317.1595744696</v>
      </c>
      <c r="C31" s="12"/>
    </row>
    <row r="32" spans="1:5" x14ac:dyDescent="0.25">
      <c r="A32" s="13"/>
      <c r="B32" s="16"/>
      <c r="C32" s="12"/>
      <c r="D32" s="11"/>
      <c r="E32" s="16"/>
    </row>
    <row r="33" spans="1:5" x14ac:dyDescent="0.25">
      <c r="A33" s="13" t="s">
        <v>129</v>
      </c>
      <c r="B33" s="15">
        <v>1454572.43971631</v>
      </c>
      <c r="C33" s="12"/>
      <c r="D33" s="13" t="s">
        <v>50</v>
      </c>
      <c r="E33" s="16"/>
    </row>
    <row r="34" spans="1:5" x14ac:dyDescent="0.25">
      <c r="A34" s="11"/>
      <c r="B34" s="16"/>
      <c r="C34" s="12"/>
      <c r="D34" s="13"/>
      <c r="E34" s="16"/>
    </row>
    <row r="35" spans="1:5" x14ac:dyDescent="0.25">
      <c r="A35" s="13" t="s">
        <v>51</v>
      </c>
      <c r="B35" s="16"/>
      <c r="C35" s="12"/>
      <c r="D35" s="11" t="s">
        <v>79</v>
      </c>
      <c r="E35" s="15">
        <v>128.244680851064</v>
      </c>
    </row>
    <row r="36" spans="1:5" x14ac:dyDescent="0.25">
      <c r="A36" s="13" t="s">
        <v>130</v>
      </c>
      <c r="B36" s="15">
        <v>425107.43262411299</v>
      </c>
      <c r="C36" s="12"/>
      <c r="D36" s="11" t="s">
        <v>80</v>
      </c>
      <c r="E36" s="15">
        <v>103.255319148936</v>
      </c>
    </row>
    <row r="37" spans="1:5" x14ac:dyDescent="0.25">
      <c r="A37" s="13" t="s">
        <v>131</v>
      </c>
      <c r="B37" s="15">
        <v>121.219858156028</v>
      </c>
      <c r="C37" s="12"/>
      <c r="D37" s="11"/>
      <c r="E37" s="16"/>
    </row>
    <row r="38" spans="1:5" x14ac:dyDescent="0.25">
      <c r="A38" s="11" t="s">
        <v>132</v>
      </c>
      <c r="B38" s="15">
        <v>425228.65248226997</v>
      </c>
      <c r="C38" s="12"/>
      <c r="D38" s="13" t="s">
        <v>8</v>
      </c>
      <c r="E38" s="16"/>
    </row>
    <row r="39" spans="1:5" x14ac:dyDescent="0.25">
      <c r="A39" s="13"/>
      <c r="B39" s="16"/>
      <c r="C39" s="12"/>
      <c r="D39" s="11"/>
      <c r="E39" s="16"/>
    </row>
    <row r="40" spans="1:5" x14ac:dyDescent="0.25">
      <c r="A40" s="11" t="s">
        <v>133</v>
      </c>
      <c r="B40" s="15">
        <v>469207.84042553202</v>
      </c>
      <c r="C40" s="12"/>
      <c r="D40" s="13" t="s">
        <v>52</v>
      </c>
      <c r="E40" s="17">
        <v>15.003049645390099</v>
      </c>
    </row>
    <row r="41" spans="1:5" x14ac:dyDescent="0.25">
      <c r="A41" s="13" t="s">
        <v>134</v>
      </c>
      <c r="B41" s="15">
        <v>155.87588652482299</v>
      </c>
      <c r="C41" s="12"/>
      <c r="D41" s="13" t="s">
        <v>53</v>
      </c>
      <c r="E41" s="47">
        <v>391.15384615384602</v>
      </c>
    </row>
    <row r="42" spans="1:5" x14ac:dyDescent="0.25">
      <c r="A42" s="11" t="s">
        <v>135</v>
      </c>
      <c r="B42" s="15">
        <v>469363.71631205699</v>
      </c>
      <c r="C42" s="12"/>
      <c r="D42" s="13" t="s">
        <v>54</v>
      </c>
      <c r="E42" s="15">
        <v>39.860103626943001</v>
      </c>
    </row>
    <row r="43" spans="1:5" x14ac:dyDescent="0.25">
      <c r="A43" s="13"/>
      <c r="B43" s="16"/>
      <c r="C43" s="12"/>
      <c r="D43" s="13" t="s">
        <v>55</v>
      </c>
      <c r="E43" s="17">
        <v>23</v>
      </c>
    </row>
    <row r="44" spans="1:5" x14ac:dyDescent="0.25">
      <c r="A44" s="13" t="s">
        <v>136</v>
      </c>
      <c r="B44" s="15">
        <v>-44135.063829787199</v>
      </c>
      <c r="C44" s="12"/>
      <c r="D44" s="19"/>
      <c r="E44" s="16"/>
    </row>
    <row r="45" spans="1:5" x14ac:dyDescent="0.25">
      <c r="A45" s="11"/>
      <c r="B45" s="15"/>
      <c r="C45" s="12"/>
      <c r="D45" s="19" t="s">
        <v>56</v>
      </c>
      <c r="E45" s="15">
        <v>56</v>
      </c>
    </row>
    <row r="46" spans="1:5" x14ac:dyDescent="0.25">
      <c r="A46" s="13" t="s">
        <v>137</v>
      </c>
      <c r="B46" s="15">
        <v>1410437.3758865199</v>
      </c>
      <c r="C46" s="12"/>
      <c r="D46" s="19" t="s">
        <v>57</v>
      </c>
      <c r="E46" s="15">
        <v>282</v>
      </c>
    </row>
    <row r="47" spans="1:5" x14ac:dyDescent="0.25">
      <c r="A47" s="11"/>
      <c r="B47" s="15"/>
      <c r="C47" s="12"/>
    </row>
    <row r="48" spans="1:5" x14ac:dyDescent="0.25">
      <c r="A48" s="12"/>
      <c r="B48" s="20"/>
      <c r="C48" s="12"/>
      <c r="D48" s="12"/>
      <c r="E48" s="12"/>
    </row>
    <row r="49" spans="1:5" x14ac:dyDescent="0.25">
      <c r="A49" s="12"/>
      <c r="B49" s="48"/>
      <c r="C49" s="12"/>
      <c r="D49" s="12"/>
      <c r="E49" s="12"/>
    </row>
    <row r="50" spans="1:5" x14ac:dyDescent="0.25">
      <c r="A50" s="12"/>
      <c r="B50" s="48"/>
      <c r="C50" s="12"/>
      <c r="D50" s="12"/>
      <c r="E50" s="12"/>
    </row>
    <row r="51" spans="1:5" x14ac:dyDescent="0.25">
      <c r="A51" s="12"/>
      <c r="B51" s="48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B53" s="12"/>
      <c r="C53" s="12"/>
      <c r="D53" s="12"/>
      <c r="E53" s="12"/>
    </row>
  </sheetData>
  <mergeCells count="4">
    <mergeCell ref="A4:E4"/>
    <mergeCell ref="A5:E5"/>
    <mergeCell ref="A6:E6"/>
    <mergeCell ref="A2:E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baseColWidth="10" defaultColWidth="11.453125" defaultRowHeight="12.5" x14ac:dyDescent="0.25"/>
  <cols>
    <col min="1" max="1" width="24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8" x14ac:dyDescent="0.25">
      <c r="G1" s="75" t="s">
        <v>164</v>
      </c>
    </row>
    <row r="2" spans="1:8" ht="34.5" customHeight="1" thickBot="1" x14ac:dyDescent="0.35">
      <c r="A2" s="64" t="s">
        <v>149</v>
      </c>
      <c r="B2" s="64"/>
      <c r="C2" s="64"/>
      <c r="D2" s="64"/>
      <c r="E2" s="64"/>
      <c r="F2" s="64"/>
      <c r="G2" s="64"/>
    </row>
    <row r="3" spans="1:8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8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8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8" ht="13.5" customHeight="1" x14ac:dyDescent="0.25">
      <c r="A6" s="33" t="s">
        <v>81</v>
      </c>
      <c r="B6" s="34">
        <v>956332</v>
      </c>
      <c r="C6" s="34">
        <v>44218</v>
      </c>
      <c r="D6" s="34">
        <v>43710</v>
      </c>
      <c r="E6" s="34">
        <v>498</v>
      </c>
      <c r="F6" s="34">
        <v>10</v>
      </c>
      <c r="G6" s="35">
        <v>21.63</v>
      </c>
      <c r="H6" s="36"/>
    </row>
    <row r="7" spans="1:8" ht="13.5" customHeight="1" x14ac:dyDescent="0.25">
      <c r="A7" s="33" t="s">
        <v>82</v>
      </c>
      <c r="B7" s="34">
        <v>175420</v>
      </c>
      <c r="C7" s="34">
        <v>13685</v>
      </c>
      <c r="D7" s="34">
        <v>13348</v>
      </c>
      <c r="E7" s="34">
        <v>326</v>
      </c>
      <c r="F7" s="34">
        <v>11</v>
      </c>
      <c r="G7" s="35">
        <v>12.82</v>
      </c>
    </row>
    <row r="8" spans="1:8" ht="13.5" customHeight="1" x14ac:dyDescent="0.25">
      <c r="A8" s="33" t="s">
        <v>83</v>
      </c>
      <c r="B8" s="34">
        <v>118915</v>
      </c>
      <c r="C8" s="34">
        <v>15587</v>
      </c>
      <c r="D8" s="34">
        <v>14500</v>
      </c>
      <c r="E8" s="34">
        <v>1082</v>
      </c>
      <c r="F8" s="34">
        <v>5</v>
      </c>
      <c r="G8" s="35">
        <v>7.63</v>
      </c>
    </row>
    <row r="9" spans="1:8" ht="13.5" customHeight="1" x14ac:dyDescent="0.25">
      <c r="A9" s="33" t="s">
        <v>101</v>
      </c>
      <c r="B9" s="34">
        <v>106020</v>
      </c>
      <c r="C9" s="34">
        <v>8645</v>
      </c>
      <c r="D9" s="34">
        <v>5946</v>
      </c>
      <c r="E9" s="34">
        <v>1681</v>
      </c>
      <c r="F9" s="34">
        <v>1018</v>
      </c>
      <c r="G9" s="35">
        <v>12.26</v>
      </c>
    </row>
    <row r="10" spans="1:8" ht="13.5" customHeight="1" x14ac:dyDescent="0.25">
      <c r="A10" s="33" t="s">
        <v>84</v>
      </c>
      <c r="B10" s="34">
        <v>103870</v>
      </c>
      <c r="C10" s="34">
        <v>3104</v>
      </c>
      <c r="D10" s="34">
        <v>3102</v>
      </c>
      <c r="E10" s="34">
        <v>2</v>
      </c>
      <c r="F10" s="34">
        <v>0</v>
      </c>
      <c r="G10" s="35">
        <v>33.47</v>
      </c>
    </row>
    <row r="11" spans="1:8" ht="13.5" customHeight="1" x14ac:dyDescent="0.25">
      <c r="A11" s="33" t="s">
        <v>100</v>
      </c>
      <c r="B11" s="34">
        <v>55547</v>
      </c>
      <c r="C11" s="34">
        <v>1993</v>
      </c>
      <c r="D11" s="34">
        <v>1810</v>
      </c>
      <c r="E11" s="34">
        <v>181</v>
      </c>
      <c r="F11" s="34">
        <v>1</v>
      </c>
      <c r="G11" s="35">
        <v>27.88</v>
      </c>
    </row>
    <row r="12" spans="1:8" ht="13.5" customHeight="1" x14ac:dyDescent="0.25">
      <c r="A12" s="33" t="s">
        <v>85</v>
      </c>
      <c r="B12" s="34">
        <v>50186</v>
      </c>
      <c r="C12" s="34">
        <v>3807</v>
      </c>
      <c r="D12" s="34">
        <v>3320</v>
      </c>
      <c r="E12" s="34">
        <v>204</v>
      </c>
      <c r="F12" s="34">
        <v>284</v>
      </c>
      <c r="G12" s="35">
        <v>13.18</v>
      </c>
    </row>
    <row r="13" spans="1:8" ht="13.5" customHeight="1" x14ac:dyDescent="0.25">
      <c r="A13" s="33" t="s">
        <v>104</v>
      </c>
      <c r="B13" s="34">
        <v>38458</v>
      </c>
      <c r="C13" s="34">
        <v>10168</v>
      </c>
      <c r="D13" s="34">
        <v>10168</v>
      </c>
      <c r="E13" s="34">
        <v>0</v>
      </c>
      <c r="F13" s="34">
        <v>0</v>
      </c>
      <c r="G13" s="35">
        <v>3.78</v>
      </c>
    </row>
    <row r="14" spans="1:8" ht="13.5" customHeight="1" x14ac:dyDescent="0.25">
      <c r="A14" s="33" t="s">
        <v>86</v>
      </c>
      <c r="B14" s="34">
        <v>21076</v>
      </c>
      <c r="C14" s="34">
        <v>1863</v>
      </c>
      <c r="D14" s="34">
        <v>999</v>
      </c>
      <c r="E14" s="34">
        <v>864</v>
      </c>
      <c r="F14" s="34">
        <v>0</v>
      </c>
      <c r="G14" s="35">
        <v>11.31</v>
      </c>
    </row>
    <row r="15" spans="1:8" ht="13.5" customHeight="1" x14ac:dyDescent="0.25">
      <c r="A15" s="33" t="s">
        <v>98</v>
      </c>
      <c r="B15" s="34">
        <v>17539</v>
      </c>
      <c r="C15" s="34">
        <v>91</v>
      </c>
      <c r="D15" s="34">
        <v>91</v>
      </c>
      <c r="E15" s="34">
        <v>0</v>
      </c>
      <c r="F15" s="34">
        <v>0</v>
      </c>
      <c r="G15" s="35">
        <v>192.13</v>
      </c>
    </row>
    <row r="16" spans="1:8" ht="13.5" customHeight="1" x14ac:dyDescent="0.25">
      <c r="A16" s="33" t="s">
        <v>105</v>
      </c>
      <c r="B16" s="34">
        <v>12268</v>
      </c>
      <c r="C16" s="34">
        <v>169</v>
      </c>
      <c r="D16" s="34">
        <v>169</v>
      </c>
      <c r="E16" s="34">
        <v>0</v>
      </c>
      <c r="F16" s="34">
        <v>0</v>
      </c>
      <c r="G16" s="35">
        <v>72.400000000000006</v>
      </c>
    </row>
    <row r="17" spans="1:7" ht="13.5" customHeight="1" thickBot="1" x14ac:dyDescent="0.3">
      <c r="A17" s="37" t="s">
        <v>94</v>
      </c>
      <c r="B17" s="38">
        <v>1655630</v>
      </c>
      <c r="C17" s="38">
        <v>103331</v>
      </c>
      <c r="D17" s="38">
        <v>97164</v>
      </c>
      <c r="E17" s="38">
        <v>4838</v>
      </c>
      <c r="F17" s="38">
        <v>1329</v>
      </c>
      <c r="G17" s="39">
        <v>16.02</v>
      </c>
    </row>
    <row r="18" spans="1:7" ht="22.5" customHeight="1" x14ac:dyDescent="0.25">
      <c r="A18" s="65" t="s">
        <v>144</v>
      </c>
      <c r="B18" s="66"/>
      <c r="C18" s="66"/>
      <c r="D18" s="66"/>
      <c r="E18" s="66"/>
      <c r="F18" s="66"/>
      <c r="G18" s="66"/>
    </row>
    <row r="19" spans="1:7" ht="12.75" customHeight="1" x14ac:dyDescent="0.25">
      <c r="A19" s="40" t="s">
        <v>145</v>
      </c>
      <c r="B19" s="49"/>
      <c r="C19" s="49"/>
      <c r="D19" s="49"/>
      <c r="E19" s="49"/>
      <c r="F19" s="49"/>
      <c r="G19" s="49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147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  <row r="23" spans="1:7" x14ac:dyDescent="0.25">
      <c r="B23" s="41"/>
      <c r="C23" s="41"/>
      <c r="D23" s="41"/>
      <c r="E23" s="41"/>
      <c r="F23" s="41"/>
      <c r="G23" s="42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3" width="11.453125" style="10"/>
    <col min="4" max="4" width="35.54296875" style="10" bestFit="1" customWidth="1"/>
    <col min="5" max="16384" width="11.453125" style="10"/>
  </cols>
  <sheetData>
    <row r="1" spans="1:5" ht="14" x14ac:dyDescent="0.3">
      <c r="A1" s="4" t="s">
        <v>19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7"/>
      <c r="B3" s="5"/>
      <c r="C3" s="5"/>
      <c r="D3" s="5"/>
      <c r="E3" s="5"/>
    </row>
    <row r="4" spans="1:5" ht="14" x14ac:dyDescent="0.3">
      <c r="A4" s="60" t="s">
        <v>62</v>
      </c>
      <c r="B4" s="60"/>
      <c r="C4" s="60"/>
      <c r="D4" s="60"/>
      <c r="E4" s="60"/>
    </row>
    <row r="5" spans="1:5" ht="14" x14ac:dyDescent="0.3">
      <c r="A5" s="60"/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8" t="s">
        <v>11</v>
      </c>
      <c r="B7" s="9"/>
      <c r="C7" s="9"/>
      <c r="D7" s="9"/>
      <c r="E7" s="9"/>
    </row>
    <row r="8" spans="1:5" x14ac:dyDescent="0.25">
      <c r="A8" s="9"/>
      <c r="B8" s="9"/>
      <c r="C8" s="9"/>
      <c r="D8" s="9"/>
      <c r="E8" s="9"/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/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4">
        <v>15923336.731182801</v>
      </c>
      <c r="C12" s="12"/>
      <c r="D12" s="13" t="s">
        <v>38</v>
      </c>
      <c r="E12" s="14">
        <v>28847676.903225798</v>
      </c>
    </row>
    <row r="13" spans="1:5" x14ac:dyDescent="0.25">
      <c r="A13" s="13"/>
      <c r="B13" s="14"/>
      <c r="C13" s="12"/>
      <c r="D13" s="13" t="s">
        <v>39</v>
      </c>
      <c r="E13" s="14">
        <v>13780236.870967699</v>
      </c>
    </row>
    <row r="14" spans="1:5" x14ac:dyDescent="0.25">
      <c r="A14" s="13" t="s">
        <v>40</v>
      </c>
      <c r="B14" s="14"/>
      <c r="C14" s="12"/>
      <c r="D14" s="13" t="s">
        <v>41</v>
      </c>
      <c r="E14" s="14">
        <v>5390421.46236559</v>
      </c>
    </row>
    <row r="15" spans="1:5" x14ac:dyDescent="0.25">
      <c r="A15" s="13" t="s">
        <v>42</v>
      </c>
      <c r="B15" s="14">
        <v>351371.56989247299</v>
      </c>
      <c r="C15" s="12"/>
      <c r="D15" s="11" t="s">
        <v>43</v>
      </c>
      <c r="E15" s="14">
        <v>48018335.2365591</v>
      </c>
    </row>
    <row r="16" spans="1:5" x14ac:dyDescent="0.25">
      <c r="A16" s="13" t="s">
        <v>113</v>
      </c>
      <c r="B16" s="14">
        <v>133059.31182795699</v>
      </c>
      <c r="C16" s="12"/>
      <c r="D16" s="11"/>
      <c r="E16" s="14"/>
    </row>
    <row r="17" spans="1:5" x14ac:dyDescent="0.25">
      <c r="A17" s="13" t="s">
        <v>114</v>
      </c>
      <c r="B17" s="15">
        <v>202806.22580645201</v>
      </c>
      <c r="C17" s="12"/>
      <c r="D17" s="13" t="s">
        <v>44</v>
      </c>
      <c r="E17" s="14">
        <v>804555.397849462</v>
      </c>
    </row>
    <row r="18" spans="1:5" x14ac:dyDescent="0.25">
      <c r="A18" s="13" t="s">
        <v>115</v>
      </c>
      <c r="B18" s="14">
        <v>5712049.3978494601</v>
      </c>
      <c r="C18" s="12"/>
      <c r="D18" s="13" t="s">
        <v>45</v>
      </c>
      <c r="E18" s="14">
        <v>6227573.6021505399</v>
      </c>
    </row>
    <row r="19" spans="1:5" x14ac:dyDescent="0.25">
      <c r="A19" s="13" t="s">
        <v>116</v>
      </c>
      <c r="B19" s="14">
        <v>91807.204301075297</v>
      </c>
      <c r="C19" s="12"/>
      <c r="D19" s="11" t="s">
        <v>46</v>
      </c>
      <c r="E19" s="14">
        <v>7032129</v>
      </c>
    </row>
    <row r="20" spans="1:5" x14ac:dyDescent="0.25">
      <c r="A20" s="13" t="s">
        <v>117</v>
      </c>
      <c r="B20" s="14">
        <v>35421.8924731183</v>
      </c>
      <c r="C20" s="12"/>
      <c r="D20" s="13"/>
      <c r="E20" s="14"/>
    </row>
    <row r="21" spans="1:5" x14ac:dyDescent="0.25">
      <c r="A21" s="13" t="s">
        <v>118</v>
      </c>
      <c r="B21" s="14">
        <v>37557.354838709703</v>
      </c>
      <c r="C21" s="12"/>
      <c r="D21" s="11" t="s">
        <v>47</v>
      </c>
      <c r="E21" s="14">
        <v>55050464.2365591</v>
      </c>
    </row>
    <row r="22" spans="1:5" x14ac:dyDescent="0.25">
      <c r="A22" s="13" t="s">
        <v>119</v>
      </c>
      <c r="B22" s="14">
        <v>883546.23655914003</v>
      </c>
      <c r="C22" s="12"/>
      <c r="D22" s="13"/>
      <c r="E22" s="14"/>
    </row>
    <row r="23" spans="1:5" x14ac:dyDescent="0.25">
      <c r="A23" s="13" t="s">
        <v>120</v>
      </c>
      <c r="B23" s="14">
        <v>1260259.8602150499</v>
      </c>
      <c r="C23" s="12"/>
      <c r="D23" s="11" t="s">
        <v>48</v>
      </c>
      <c r="E23" s="14"/>
    </row>
    <row r="24" spans="1:5" x14ac:dyDescent="0.25">
      <c r="A24" s="13" t="s">
        <v>121</v>
      </c>
      <c r="B24" s="14">
        <v>762066.44086021499</v>
      </c>
      <c r="C24" s="12"/>
      <c r="D24" s="13" t="s">
        <v>49</v>
      </c>
      <c r="E24" s="14">
        <v>15510000.268817199</v>
      </c>
    </row>
    <row r="25" spans="1:5" x14ac:dyDescent="0.25">
      <c r="A25" s="13" t="s">
        <v>122</v>
      </c>
      <c r="B25" s="14">
        <v>207290.58064516101</v>
      </c>
      <c r="C25" s="12"/>
      <c r="D25" s="11"/>
      <c r="E25" s="14"/>
    </row>
    <row r="26" spans="1:5" x14ac:dyDescent="0.25">
      <c r="A26" s="13" t="s">
        <v>123</v>
      </c>
      <c r="B26" s="14">
        <v>1030604.37634409</v>
      </c>
      <c r="C26" s="12"/>
      <c r="D26" s="13" t="s">
        <v>32</v>
      </c>
      <c r="E26" s="14">
        <v>35751474.516129002</v>
      </c>
    </row>
    <row r="27" spans="1:5" x14ac:dyDescent="0.25">
      <c r="A27" s="13" t="s">
        <v>124</v>
      </c>
      <c r="B27" s="14">
        <v>427154.33333333302</v>
      </c>
      <c r="C27" s="12"/>
      <c r="D27" s="11"/>
      <c r="E27" s="14"/>
    </row>
    <row r="28" spans="1:5" x14ac:dyDescent="0.25">
      <c r="A28" s="13" t="s">
        <v>125</v>
      </c>
      <c r="B28" s="14">
        <v>196723.344086022</v>
      </c>
      <c r="C28" s="12"/>
      <c r="D28" s="13" t="s">
        <v>33</v>
      </c>
      <c r="E28" s="14">
        <v>3788989.4516129</v>
      </c>
    </row>
    <row r="29" spans="1:5" x14ac:dyDescent="0.25">
      <c r="A29" s="13" t="s">
        <v>126</v>
      </c>
      <c r="B29" s="14">
        <v>75136.204301075297</v>
      </c>
      <c r="C29" s="12"/>
      <c r="D29" s="11"/>
      <c r="E29" s="14"/>
    </row>
    <row r="30" spans="1:5" x14ac:dyDescent="0.25">
      <c r="A30" s="11" t="s">
        <v>127</v>
      </c>
      <c r="B30" s="14">
        <v>1526181.6989247301</v>
      </c>
      <c r="C30" s="12"/>
      <c r="D30" s="11" t="s">
        <v>34</v>
      </c>
      <c r="E30" s="14">
        <v>55050464.2365591</v>
      </c>
    </row>
    <row r="31" spans="1:5" x14ac:dyDescent="0.25">
      <c r="A31" s="13" t="s">
        <v>128</v>
      </c>
      <c r="B31" s="14">
        <v>12933036.032258101</v>
      </c>
      <c r="C31" s="12"/>
    </row>
    <row r="32" spans="1:5" x14ac:dyDescent="0.25">
      <c r="A32" s="13"/>
      <c r="B32" s="14"/>
      <c r="C32" s="12"/>
      <c r="D32" s="11"/>
      <c r="E32" s="14"/>
    </row>
    <row r="33" spans="1:5" x14ac:dyDescent="0.25">
      <c r="A33" s="13" t="s">
        <v>129</v>
      </c>
      <c r="B33" s="14">
        <v>2990300.6989247301</v>
      </c>
      <c r="C33" s="12"/>
      <c r="D33" s="13" t="s">
        <v>50</v>
      </c>
      <c r="E33" s="14"/>
    </row>
    <row r="34" spans="1:5" x14ac:dyDescent="0.25">
      <c r="A34" s="11"/>
      <c r="B34" s="14"/>
      <c r="C34" s="12"/>
      <c r="D34" s="13"/>
      <c r="E34" s="14"/>
    </row>
    <row r="35" spans="1:5" x14ac:dyDescent="0.25">
      <c r="A35" s="13" t="s">
        <v>51</v>
      </c>
      <c r="B35" s="14"/>
      <c r="C35" s="12"/>
      <c r="D35" s="11" t="s">
        <v>79</v>
      </c>
      <c r="E35" s="14">
        <v>155.82795698924701</v>
      </c>
    </row>
    <row r="36" spans="1:5" x14ac:dyDescent="0.25">
      <c r="A36" s="13" t="s">
        <v>130</v>
      </c>
      <c r="B36" s="14">
        <v>163329.31182795699</v>
      </c>
      <c r="C36" s="12"/>
      <c r="D36" s="11" t="s">
        <v>80</v>
      </c>
      <c r="E36" s="14">
        <v>122.172043010753</v>
      </c>
    </row>
    <row r="37" spans="1:5" x14ac:dyDescent="0.25">
      <c r="A37" s="13" t="s">
        <v>131</v>
      </c>
      <c r="B37" s="14">
        <v>2176.3225806451601</v>
      </c>
      <c r="C37" s="12"/>
      <c r="D37" s="11"/>
      <c r="E37" s="50"/>
    </row>
    <row r="38" spans="1:5" x14ac:dyDescent="0.25">
      <c r="A38" s="11" t="s">
        <v>132</v>
      </c>
      <c r="B38" s="14">
        <v>165505.634408602</v>
      </c>
      <c r="C38" s="12"/>
      <c r="D38" s="13" t="s">
        <v>8</v>
      </c>
      <c r="E38" s="51"/>
    </row>
    <row r="39" spans="1:5" x14ac:dyDescent="0.25">
      <c r="A39" s="13"/>
      <c r="B39" s="14"/>
      <c r="C39" s="12"/>
      <c r="D39" s="11"/>
      <c r="E39" s="14"/>
    </row>
    <row r="40" spans="1:5" x14ac:dyDescent="0.25">
      <c r="A40" s="11" t="s">
        <v>133</v>
      </c>
      <c r="B40" s="14">
        <v>1256342.0645161299</v>
      </c>
      <c r="C40" s="12"/>
      <c r="D40" s="13" t="s">
        <v>52</v>
      </c>
      <c r="E40" s="50">
        <v>22.5515053763441</v>
      </c>
    </row>
    <row r="41" spans="1:5" x14ac:dyDescent="0.25">
      <c r="A41" s="13" t="s">
        <v>134</v>
      </c>
      <c r="B41" s="14">
        <v>33897.978494623698</v>
      </c>
      <c r="C41" s="12"/>
      <c r="D41" s="13" t="s">
        <v>53</v>
      </c>
      <c r="E41" s="52">
        <v>409.81818181818198</v>
      </c>
    </row>
    <row r="42" spans="1:5" x14ac:dyDescent="0.25">
      <c r="A42" s="11" t="s">
        <v>135</v>
      </c>
      <c r="B42" s="14">
        <v>1290240.0430107501</v>
      </c>
      <c r="C42" s="12"/>
      <c r="D42" s="13" t="s">
        <v>54</v>
      </c>
      <c r="E42" s="52">
        <v>109.913043478261</v>
      </c>
    </row>
    <row r="43" spans="1:5" x14ac:dyDescent="0.25">
      <c r="A43" s="13"/>
      <c r="B43" s="14"/>
      <c r="C43" s="12"/>
      <c r="D43" s="13" t="s">
        <v>55</v>
      </c>
      <c r="E43" s="50">
        <v>30.4086021505376</v>
      </c>
    </row>
    <row r="44" spans="1:5" x14ac:dyDescent="0.25">
      <c r="A44" s="13" t="s">
        <v>136</v>
      </c>
      <c r="B44" s="14">
        <v>-1124734.4086021499</v>
      </c>
      <c r="C44" s="12"/>
      <c r="D44" s="19"/>
      <c r="E44" s="12"/>
    </row>
    <row r="45" spans="1:5" x14ac:dyDescent="0.25">
      <c r="A45" s="11"/>
      <c r="B45" s="14"/>
      <c r="C45" s="12"/>
      <c r="D45" s="19" t="s">
        <v>56</v>
      </c>
      <c r="E45" s="12">
        <v>37</v>
      </c>
    </row>
    <row r="46" spans="1:5" x14ac:dyDescent="0.25">
      <c r="A46" s="13" t="s">
        <v>137</v>
      </c>
      <c r="B46" s="14">
        <v>1865566.2903225799</v>
      </c>
      <c r="C46" s="12"/>
      <c r="D46" s="19" t="s">
        <v>57</v>
      </c>
      <c r="E46" s="12">
        <v>93</v>
      </c>
    </row>
    <row r="47" spans="1:5" x14ac:dyDescent="0.25">
      <c r="A47" s="11"/>
      <c r="B47" s="14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A53" s="12"/>
      <c r="B53" s="12"/>
      <c r="C53" s="12"/>
      <c r="D53" s="12"/>
      <c r="E53" s="12"/>
    </row>
    <row r="54" spans="1:5" x14ac:dyDescent="0.25">
      <c r="A54" s="12"/>
      <c r="B54" s="12"/>
      <c r="C54" s="12"/>
      <c r="D54" s="12"/>
      <c r="E54" s="12"/>
    </row>
    <row r="55" spans="1:5" x14ac:dyDescent="0.25">
      <c r="A55" s="12"/>
      <c r="B55" s="12"/>
      <c r="C55" s="12"/>
      <c r="D55" s="12"/>
      <c r="E55" s="12"/>
    </row>
    <row r="56" spans="1:5" x14ac:dyDescent="0.25">
      <c r="A56" s="12"/>
      <c r="B56" s="12"/>
      <c r="C56" s="12"/>
      <c r="D56" s="12"/>
      <c r="E56" s="12"/>
    </row>
    <row r="57" spans="1:5" x14ac:dyDescent="0.25">
      <c r="A57" s="12"/>
      <c r="B57" s="12"/>
      <c r="C57" s="12"/>
      <c r="D57" s="12"/>
      <c r="E57" s="12"/>
    </row>
    <row r="58" spans="1:5" x14ac:dyDescent="0.25">
      <c r="A58" s="12"/>
      <c r="B58" s="12"/>
      <c r="C58" s="12"/>
      <c r="D58" s="12"/>
      <c r="E58" s="12"/>
    </row>
    <row r="59" spans="1:5" x14ac:dyDescent="0.25">
      <c r="A59" s="12"/>
      <c r="B59" s="12"/>
      <c r="C59" s="12"/>
      <c r="D59" s="12"/>
      <c r="E59" s="12"/>
    </row>
    <row r="60" spans="1:5" x14ac:dyDescent="0.25">
      <c r="A60" s="12"/>
      <c r="B60" s="12"/>
      <c r="C60" s="12"/>
      <c r="D60" s="12"/>
      <c r="E60" s="12"/>
    </row>
    <row r="61" spans="1:5" x14ac:dyDescent="0.25">
      <c r="A61" s="12"/>
      <c r="B61" s="12"/>
      <c r="C61" s="12"/>
      <c r="D61" s="12"/>
      <c r="E61" s="12"/>
    </row>
    <row r="62" spans="1:5" x14ac:dyDescent="0.25">
      <c r="A62" s="12"/>
      <c r="B62" s="12"/>
      <c r="C62" s="12"/>
      <c r="D62" s="12"/>
      <c r="E62" s="12"/>
    </row>
    <row r="63" spans="1:5" x14ac:dyDescent="0.25">
      <c r="A63" s="12"/>
      <c r="B63" s="12"/>
      <c r="C63" s="12"/>
      <c r="D63" s="12"/>
      <c r="E63" s="12"/>
    </row>
    <row r="64" spans="1:5" x14ac:dyDescent="0.25">
      <c r="A64" s="12"/>
      <c r="B64" s="12"/>
      <c r="C64" s="12"/>
      <c r="D64" s="12"/>
      <c r="E64" s="12"/>
    </row>
    <row r="65" spans="1:5" x14ac:dyDescent="0.25">
      <c r="A65" s="12"/>
      <c r="B65" s="12"/>
      <c r="C65" s="12"/>
      <c r="D65" s="12"/>
      <c r="E65" s="12"/>
    </row>
    <row r="66" spans="1:5" x14ac:dyDescent="0.25">
      <c r="A66" s="12"/>
      <c r="B66" s="12"/>
      <c r="C66" s="12"/>
      <c r="D66" s="12"/>
      <c r="E66" s="12"/>
    </row>
    <row r="67" spans="1:5" x14ac:dyDescent="0.25">
      <c r="A67" s="12"/>
      <c r="B67" s="12"/>
      <c r="C67" s="12"/>
      <c r="D67" s="12"/>
      <c r="E67" s="12"/>
    </row>
    <row r="68" spans="1:5" x14ac:dyDescent="0.25">
      <c r="A68" s="12"/>
      <c r="B68" s="12"/>
      <c r="C68" s="12"/>
      <c r="D68" s="12"/>
      <c r="E68" s="12"/>
    </row>
    <row r="69" spans="1:5" x14ac:dyDescent="0.25">
      <c r="A69" s="12"/>
      <c r="B69" s="12"/>
      <c r="C69" s="12"/>
      <c r="D69" s="12"/>
      <c r="E69" s="12"/>
    </row>
    <row r="70" spans="1:5" x14ac:dyDescent="0.25">
      <c r="A70" s="12"/>
      <c r="B70" s="12"/>
      <c r="C70" s="12"/>
      <c r="D70" s="12"/>
      <c r="E70" s="12"/>
    </row>
    <row r="71" spans="1:5" x14ac:dyDescent="0.25">
      <c r="A71" s="12"/>
      <c r="B71" s="12"/>
      <c r="C71" s="12"/>
      <c r="D71" s="12"/>
      <c r="E71" s="12"/>
    </row>
    <row r="72" spans="1:5" x14ac:dyDescent="0.25">
      <c r="A72" s="12"/>
      <c r="B72" s="12"/>
      <c r="C72" s="12"/>
      <c r="D72" s="12"/>
      <c r="E72" s="12"/>
    </row>
    <row r="73" spans="1:5" x14ac:dyDescent="0.25">
      <c r="A73" s="12"/>
      <c r="B73" s="12"/>
      <c r="C73" s="12"/>
      <c r="D73" s="12"/>
      <c r="E73" s="12"/>
    </row>
    <row r="74" spans="1:5" x14ac:dyDescent="0.25">
      <c r="A74" s="12"/>
      <c r="B74" s="12"/>
      <c r="C74" s="12"/>
      <c r="D74" s="12"/>
      <c r="E74" s="12"/>
    </row>
    <row r="75" spans="1:5" x14ac:dyDescent="0.25">
      <c r="A75" s="12"/>
      <c r="B75" s="12"/>
      <c r="C75" s="12"/>
      <c r="D75" s="12"/>
      <c r="E75" s="12"/>
    </row>
    <row r="76" spans="1:5" x14ac:dyDescent="0.25">
      <c r="A76" s="12"/>
      <c r="B76" s="12"/>
      <c r="C76" s="12"/>
      <c r="D76" s="12"/>
      <c r="E76" s="12"/>
    </row>
    <row r="77" spans="1:5" x14ac:dyDescent="0.25">
      <c r="A77" s="12"/>
      <c r="B77" s="12"/>
      <c r="C77" s="12"/>
      <c r="D77" s="12"/>
      <c r="E77" s="12"/>
    </row>
    <row r="78" spans="1:5" x14ac:dyDescent="0.25">
      <c r="A78" s="12"/>
      <c r="B78" s="12"/>
      <c r="C78" s="12"/>
      <c r="D78" s="12"/>
      <c r="E78" s="12"/>
    </row>
    <row r="79" spans="1:5" x14ac:dyDescent="0.25">
      <c r="A79" s="12"/>
      <c r="B79" s="12"/>
      <c r="C79" s="12"/>
      <c r="D79" s="12"/>
      <c r="E79" s="12"/>
    </row>
    <row r="80" spans="1:5" x14ac:dyDescent="0.25">
      <c r="A80" s="12"/>
      <c r="B80" s="12"/>
      <c r="C80" s="12"/>
      <c r="D80" s="12"/>
      <c r="E80" s="12"/>
    </row>
    <row r="81" spans="1:5" x14ac:dyDescent="0.25">
      <c r="A81" s="12"/>
      <c r="B81" s="12"/>
      <c r="C81" s="12"/>
      <c r="D81" s="12"/>
      <c r="E81" s="12"/>
    </row>
    <row r="82" spans="1:5" x14ac:dyDescent="0.25">
      <c r="A82" s="12"/>
      <c r="B82" s="12"/>
      <c r="C82" s="12"/>
      <c r="D82" s="12"/>
      <c r="E82" s="12"/>
    </row>
    <row r="83" spans="1:5" x14ac:dyDescent="0.25">
      <c r="A83" s="12"/>
      <c r="B83" s="12"/>
      <c r="C83" s="12"/>
      <c r="D83" s="12"/>
      <c r="E83" s="12"/>
    </row>
    <row r="84" spans="1:5" x14ac:dyDescent="0.25">
      <c r="A84" s="12"/>
      <c r="B84" s="12"/>
      <c r="C84" s="12"/>
      <c r="D84" s="12"/>
      <c r="E84" s="12"/>
    </row>
    <row r="85" spans="1:5" x14ac:dyDescent="0.25">
      <c r="A85" s="12"/>
      <c r="B85" s="12"/>
      <c r="C85" s="12"/>
      <c r="D85" s="12"/>
      <c r="E85" s="12"/>
    </row>
    <row r="86" spans="1:5" x14ac:dyDescent="0.25">
      <c r="B86" s="12"/>
      <c r="C86" s="12"/>
      <c r="D86" s="12"/>
      <c r="E86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ColWidth="11.453125" defaultRowHeight="12.5" x14ac:dyDescent="0.25"/>
  <cols>
    <col min="1" max="1" width="24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8" x14ac:dyDescent="0.25">
      <c r="G1" s="75" t="s">
        <v>164</v>
      </c>
    </row>
    <row r="2" spans="1:8" ht="34.5" customHeight="1" thickBot="1" x14ac:dyDescent="0.35">
      <c r="A2" s="64" t="s">
        <v>150</v>
      </c>
      <c r="B2" s="64"/>
      <c r="C2" s="64"/>
      <c r="D2" s="64"/>
      <c r="E2" s="64"/>
      <c r="F2" s="64"/>
      <c r="G2" s="64"/>
    </row>
    <row r="3" spans="1:8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8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8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8" ht="13.5" customHeight="1" x14ac:dyDescent="0.25">
      <c r="A6" s="33" t="s">
        <v>81</v>
      </c>
      <c r="B6" s="34">
        <v>877504</v>
      </c>
      <c r="C6" s="34">
        <v>40441</v>
      </c>
      <c r="D6" s="34">
        <v>39852</v>
      </c>
      <c r="E6" s="34">
        <v>554</v>
      </c>
      <c r="F6" s="34">
        <v>35</v>
      </c>
      <c r="G6" s="35">
        <v>21.7</v>
      </c>
    </row>
    <row r="7" spans="1:8" ht="13.5" customHeight="1" x14ac:dyDescent="0.25">
      <c r="A7" s="33" t="s">
        <v>82</v>
      </c>
      <c r="B7" s="34">
        <v>137278</v>
      </c>
      <c r="C7" s="34">
        <v>11627</v>
      </c>
      <c r="D7" s="34">
        <v>11558</v>
      </c>
      <c r="E7" s="34">
        <v>52</v>
      </c>
      <c r="F7" s="34">
        <v>17</v>
      </c>
      <c r="G7" s="35">
        <v>11.81</v>
      </c>
    </row>
    <row r="8" spans="1:8" ht="13.5" customHeight="1" x14ac:dyDescent="0.25">
      <c r="A8" s="33" t="s">
        <v>83</v>
      </c>
      <c r="B8" s="34">
        <v>129878</v>
      </c>
      <c r="C8" s="34">
        <v>17960</v>
      </c>
      <c r="D8" s="34">
        <v>17116</v>
      </c>
      <c r="E8" s="34">
        <v>838</v>
      </c>
      <c r="F8" s="34">
        <v>7</v>
      </c>
      <c r="G8" s="35">
        <v>7.23</v>
      </c>
    </row>
    <row r="9" spans="1:8" ht="13.5" customHeight="1" x14ac:dyDescent="0.25">
      <c r="A9" s="33" t="s">
        <v>104</v>
      </c>
      <c r="B9" s="34">
        <v>100892</v>
      </c>
      <c r="C9" s="34">
        <v>24805</v>
      </c>
      <c r="D9" s="34">
        <v>24805</v>
      </c>
      <c r="E9" s="34">
        <v>0</v>
      </c>
      <c r="F9" s="34">
        <v>0</v>
      </c>
      <c r="G9" s="35">
        <v>4.07</v>
      </c>
    </row>
    <row r="10" spans="1:8" ht="13.5" customHeight="1" x14ac:dyDescent="0.25">
      <c r="A10" s="33" t="s">
        <v>101</v>
      </c>
      <c r="B10" s="34">
        <v>62803</v>
      </c>
      <c r="C10" s="34">
        <v>4959</v>
      </c>
      <c r="D10" s="34">
        <v>3109</v>
      </c>
      <c r="E10" s="34">
        <v>599</v>
      </c>
      <c r="F10" s="34">
        <v>1251</v>
      </c>
      <c r="G10" s="35">
        <v>12.66</v>
      </c>
      <c r="H10" s="36"/>
    </row>
    <row r="11" spans="1:8" ht="13.5" customHeight="1" x14ac:dyDescent="0.25">
      <c r="A11" s="33" t="s">
        <v>84</v>
      </c>
      <c r="B11" s="34">
        <v>46927</v>
      </c>
      <c r="C11" s="34">
        <v>1367</v>
      </c>
      <c r="D11" s="34">
        <v>1367</v>
      </c>
      <c r="E11" s="34">
        <v>0</v>
      </c>
      <c r="F11" s="34">
        <v>0</v>
      </c>
      <c r="G11" s="35">
        <v>34.340000000000003</v>
      </c>
    </row>
    <row r="12" spans="1:8" ht="13.5" customHeight="1" x14ac:dyDescent="0.25">
      <c r="A12" s="33" t="s">
        <v>86</v>
      </c>
      <c r="B12" s="34">
        <v>28705</v>
      </c>
      <c r="C12" s="34">
        <v>1876</v>
      </c>
      <c r="D12" s="34">
        <v>212</v>
      </c>
      <c r="E12" s="34">
        <v>1663</v>
      </c>
      <c r="F12" s="34">
        <v>0</v>
      </c>
      <c r="G12" s="35">
        <v>15.3</v>
      </c>
    </row>
    <row r="13" spans="1:8" ht="13.5" customHeight="1" x14ac:dyDescent="0.25">
      <c r="A13" s="33" t="s">
        <v>100</v>
      </c>
      <c r="B13" s="34">
        <v>7668</v>
      </c>
      <c r="C13" s="34">
        <v>325</v>
      </c>
      <c r="D13" s="34">
        <v>306</v>
      </c>
      <c r="E13" s="34">
        <v>17</v>
      </c>
      <c r="F13" s="34">
        <v>2</v>
      </c>
      <c r="G13" s="35">
        <v>23.57</v>
      </c>
    </row>
    <row r="14" spans="1:8" ht="13.5" customHeight="1" x14ac:dyDescent="0.25">
      <c r="A14" s="33" t="s">
        <v>87</v>
      </c>
      <c r="B14" s="34">
        <v>6392</v>
      </c>
      <c r="C14" s="34">
        <v>429</v>
      </c>
      <c r="D14" s="34">
        <v>428</v>
      </c>
      <c r="E14" s="34">
        <v>0</v>
      </c>
      <c r="F14" s="34">
        <v>1</v>
      </c>
      <c r="G14" s="35">
        <v>14.9</v>
      </c>
    </row>
    <row r="15" spans="1:8" ht="13.5" customHeight="1" x14ac:dyDescent="0.25">
      <c r="A15" s="33" t="s">
        <v>85</v>
      </c>
      <c r="B15" s="34">
        <v>6205</v>
      </c>
      <c r="C15" s="34">
        <v>485</v>
      </c>
      <c r="D15" s="34">
        <v>178</v>
      </c>
      <c r="E15" s="34">
        <v>253</v>
      </c>
      <c r="F15" s="34">
        <v>54</v>
      </c>
      <c r="G15" s="35">
        <v>12.78</v>
      </c>
    </row>
    <row r="16" spans="1:8" ht="13.5" customHeight="1" x14ac:dyDescent="0.25">
      <c r="A16" s="33" t="s">
        <v>88</v>
      </c>
      <c r="B16" s="34">
        <v>5312</v>
      </c>
      <c r="C16" s="34">
        <v>581</v>
      </c>
      <c r="D16" s="34">
        <v>579</v>
      </c>
      <c r="E16" s="34">
        <v>2</v>
      </c>
      <c r="F16" s="34">
        <v>0</v>
      </c>
      <c r="G16" s="35">
        <v>9.14</v>
      </c>
    </row>
    <row r="17" spans="1:7" ht="13.5" customHeight="1" thickBot="1" x14ac:dyDescent="0.3">
      <c r="A17" s="37" t="s">
        <v>94</v>
      </c>
      <c r="B17" s="38">
        <v>1409564</v>
      </c>
      <c r="C17" s="38">
        <v>104855</v>
      </c>
      <c r="D17" s="38">
        <v>99510</v>
      </c>
      <c r="E17" s="38">
        <v>3978</v>
      </c>
      <c r="F17" s="38">
        <v>1367</v>
      </c>
      <c r="G17" s="39">
        <v>13.44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147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workbookViewId="0"/>
  </sheetViews>
  <sheetFormatPr baseColWidth="10" defaultColWidth="11.453125" defaultRowHeight="12.5" x14ac:dyDescent="0.25"/>
  <cols>
    <col min="1" max="1" width="36.7265625" style="10" bestFit="1" customWidth="1"/>
    <col min="2" max="2" width="11.453125" style="10"/>
    <col min="3" max="3" width="11.26953125" style="10" customWidth="1"/>
    <col min="4" max="4" width="35.54296875" style="10" bestFit="1" customWidth="1"/>
    <col min="5" max="16384" width="11.453125" style="10"/>
  </cols>
  <sheetData>
    <row r="1" spans="1:5" ht="14" x14ac:dyDescent="0.3">
      <c r="A1" s="4" t="s">
        <v>21</v>
      </c>
      <c r="B1" s="5"/>
      <c r="C1" s="5"/>
      <c r="D1" s="5"/>
      <c r="E1" s="75" t="s">
        <v>164</v>
      </c>
    </row>
    <row r="2" spans="1:5" ht="14" x14ac:dyDescent="0.3">
      <c r="A2" s="60" t="s">
        <v>138</v>
      </c>
      <c r="B2" s="60"/>
      <c r="C2" s="60"/>
      <c r="D2" s="60"/>
      <c r="E2" s="60"/>
    </row>
    <row r="3" spans="1:5" ht="12.75" customHeight="1" x14ac:dyDescent="0.3">
      <c r="A3" s="45"/>
      <c r="B3" s="5"/>
      <c r="C3" s="5"/>
      <c r="D3" s="5"/>
      <c r="E3" s="5"/>
    </row>
    <row r="4" spans="1:5" ht="14" x14ac:dyDescent="0.3">
      <c r="A4" s="60" t="s">
        <v>70</v>
      </c>
      <c r="B4" s="60"/>
      <c r="C4" s="60"/>
      <c r="D4" s="60"/>
      <c r="E4" s="60"/>
    </row>
    <row r="5" spans="1:5" ht="14" x14ac:dyDescent="0.3">
      <c r="A5" s="60"/>
      <c r="B5" s="60"/>
      <c r="C5" s="60"/>
      <c r="D5" s="60"/>
      <c r="E5" s="60"/>
    </row>
    <row r="6" spans="1:5" ht="14" x14ac:dyDescent="0.3">
      <c r="A6" s="60" t="s">
        <v>72</v>
      </c>
      <c r="B6" s="60"/>
      <c r="C6" s="60"/>
      <c r="D6" s="60"/>
      <c r="E6" s="60"/>
    </row>
    <row r="7" spans="1:5" x14ac:dyDescent="0.25">
      <c r="A7" s="12" t="s">
        <v>12</v>
      </c>
      <c r="B7" s="12"/>
      <c r="C7" s="12"/>
      <c r="D7" s="12"/>
      <c r="E7" s="12"/>
    </row>
    <row r="8" spans="1:5" x14ac:dyDescent="0.25">
      <c r="A8" s="12" t="s">
        <v>7</v>
      </c>
      <c r="B8" s="12" t="s">
        <v>5</v>
      </c>
      <c r="C8" s="12"/>
      <c r="D8" s="12" t="s">
        <v>5</v>
      </c>
      <c r="E8" s="12" t="s">
        <v>5</v>
      </c>
    </row>
    <row r="9" spans="1:5" x14ac:dyDescent="0.25">
      <c r="A9" s="11" t="s">
        <v>4</v>
      </c>
      <c r="B9" s="12"/>
      <c r="C9" s="12"/>
      <c r="D9" s="11" t="s">
        <v>6</v>
      </c>
      <c r="E9" s="12"/>
    </row>
    <row r="10" spans="1:5" x14ac:dyDescent="0.25">
      <c r="A10" s="11"/>
      <c r="B10" s="12"/>
      <c r="C10" s="12"/>
      <c r="D10" s="11" t="s">
        <v>5</v>
      </c>
      <c r="E10" s="12"/>
    </row>
    <row r="11" spans="1:5" x14ac:dyDescent="0.25">
      <c r="A11" s="13" t="s">
        <v>35</v>
      </c>
      <c r="B11" s="14"/>
      <c r="C11" s="12"/>
      <c r="D11" s="13" t="s">
        <v>36</v>
      </c>
      <c r="E11" s="14"/>
    </row>
    <row r="12" spans="1:5" x14ac:dyDescent="0.25">
      <c r="A12" s="11" t="s">
        <v>37</v>
      </c>
      <c r="B12" s="15">
        <v>32806664.71875</v>
      </c>
      <c r="C12" s="12"/>
      <c r="D12" s="13" t="s">
        <v>38</v>
      </c>
      <c r="E12" s="14">
        <v>48109410.25</v>
      </c>
    </row>
    <row r="13" spans="1:5" x14ac:dyDescent="0.25">
      <c r="A13" s="13"/>
      <c r="B13" s="15"/>
      <c r="C13" s="12"/>
      <c r="D13" s="13" t="s">
        <v>58</v>
      </c>
      <c r="E13" s="14">
        <v>33525349.25</v>
      </c>
    </row>
    <row r="14" spans="1:5" x14ac:dyDescent="0.25">
      <c r="A14" s="13" t="s">
        <v>40</v>
      </c>
      <c r="B14" s="15"/>
      <c r="C14" s="12"/>
      <c r="D14" s="13" t="s">
        <v>41</v>
      </c>
      <c r="E14" s="14">
        <v>16522722</v>
      </c>
    </row>
    <row r="15" spans="1:5" x14ac:dyDescent="0.25">
      <c r="A15" s="13" t="s">
        <v>42</v>
      </c>
      <c r="B15" s="15">
        <v>620489.78125</v>
      </c>
      <c r="C15" s="12"/>
      <c r="D15" s="11" t="s">
        <v>43</v>
      </c>
      <c r="E15" s="14">
        <v>98157481.5</v>
      </c>
    </row>
    <row r="16" spans="1:5" x14ac:dyDescent="0.25">
      <c r="A16" s="13" t="s">
        <v>113</v>
      </c>
      <c r="B16" s="15">
        <v>215027.875</v>
      </c>
      <c r="C16" s="12"/>
      <c r="D16" s="11"/>
      <c r="E16" s="14"/>
    </row>
    <row r="17" spans="1:5" x14ac:dyDescent="0.25">
      <c r="A17" s="13" t="s">
        <v>114</v>
      </c>
      <c r="B17" s="15">
        <v>357834.4375</v>
      </c>
      <c r="C17" s="12"/>
      <c r="D17" s="13" t="s">
        <v>44</v>
      </c>
      <c r="E17" s="14">
        <v>4364805.53125</v>
      </c>
    </row>
    <row r="18" spans="1:5" x14ac:dyDescent="0.25">
      <c r="A18" s="13" t="s">
        <v>115</v>
      </c>
      <c r="B18" s="15">
        <v>9271228</v>
      </c>
      <c r="C18" s="12"/>
      <c r="D18" s="13" t="s">
        <v>45</v>
      </c>
      <c r="E18" s="14">
        <v>15483311.3125</v>
      </c>
    </row>
    <row r="19" spans="1:5" x14ac:dyDescent="0.25">
      <c r="A19" s="13" t="s">
        <v>116</v>
      </c>
      <c r="B19" s="15">
        <v>231257.71875</v>
      </c>
      <c r="C19" s="12"/>
      <c r="D19" s="11" t="s">
        <v>46</v>
      </c>
      <c r="E19" s="14">
        <v>19848116.84375</v>
      </c>
    </row>
    <row r="20" spans="1:5" x14ac:dyDescent="0.25">
      <c r="A20" s="13" t="s">
        <v>117</v>
      </c>
      <c r="B20" s="15">
        <v>83838.28125</v>
      </c>
      <c r="C20" s="12"/>
      <c r="D20" s="13" t="s">
        <v>5</v>
      </c>
      <c r="E20" s="14"/>
    </row>
    <row r="21" spans="1:5" x14ac:dyDescent="0.25">
      <c r="A21" s="13" t="s">
        <v>118</v>
      </c>
      <c r="B21" s="15">
        <v>64162.25</v>
      </c>
      <c r="C21" s="12"/>
      <c r="D21" s="11" t="s">
        <v>47</v>
      </c>
      <c r="E21" s="14">
        <v>118005598.34375</v>
      </c>
    </row>
    <row r="22" spans="1:5" x14ac:dyDescent="0.25">
      <c r="A22" s="13" t="s">
        <v>119</v>
      </c>
      <c r="B22" s="15">
        <v>2576366.15625</v>
      </c>
      <c r="C22" s="12"/>
      <c r="D22" s="13" t="s">
        <v>5</v>
      </c>
      <c r="E22" s="14"/>
    </row>
    <row r="23" spans="1:5" x14ac:dyDescent="0.25">
      <c r="A23" s="13" t="s">
        <v>120</v>
      </c>
      <c r="B23" s="15">
        <v>2617534.3125</v>
      </c>
      <c r="C23" s="12"/>
      <c r="D23" s="11" t="s">
        <v>48</v>
      </c>
      <c r="E23" s="14"/>
    </row>
    <row r="24" spans="1:5" x14ac:dyDescent="0.25">
      <c r="A24" s="13" t="s">
        <v>121</v>
      </c>
      <c r="B24" s="15">
        <v>1940620.96875</v>
      </c>
      <c r="C24" s="12"/>
      <c r="D24" s="13" t="s">
        <v>49</v>
      </c>
      <c r="E24" s="14">
        <v>39809789.5</v>
      </c>
    </row>
    <row r="25" spans="1:5" x14ac:dyDescent="0.25">
      <c r="A25" s="13" t="s">
        <v>122</v>
      </c>
      <c r="B25" s="15">
        <v>114979.75</v>
      </c>
      <c r="C25" s="12"/>
      <c r="D25" s="11" t="s">
        <v>5</v>
      </c>
      <c r="E25" s="14"/>
    </row>
    <row r="26" spans="1:5" x14ac:dyDescent="0.25">
      <c r="A26" s="13" t="s">
        <v>123</v>
      </c>
      <c r="B26" s="15">
        <v>1934002.375</v>
      </c>
      <c r="C26" s="12"/>
      <c r="D26" s="13" t="s">
        <v>32</v>
      </c>
      <c r="E26" s="14">
        <v>69835076.90625</v>
      </c>
    </row>
    <row r="27" spans="1:5" x14ac:dyDescent="0.25">
      <c r="A27" s="13" t="s">
        <v>124</v>
      </c>
      <c r="B27" s="15">
        <v>1064750.0625</v>
      </c>
      <c r="C27" s="12"/>
      <c r="D27" s="11" t="s">
        <v>5</v>
      </c>
      <c r="E27" s="14"/>
    </row>
    <row r="28" spans="1:5" x14ac:dyDescent="0.25">
      <c r="A28" s="13" t="s">
        <v>125</v>
      </c>
      <c r="B28" s="15">
        <v>387180.5</v>
      </c>
      <c r="C28" s="12"/>
      <c r="D28" s="13" t="s">
        <v>33</v>
      </c>
      <c r="E28" s="14">
        <v>8360731.9375</v>
      </c>
    </row>
    <row r="29" spans="1:5" x14ac:dyDescent="0.25">
      <c r="A29" s="13" t="s">
        <v>126</v>
      </c>
      <c r="B29" s="15">
        <v>228652.21875</v>
      </c>
      <c r="C29" s="12"/>
      <c r="D29" s="11" t="s">
        <v>5</v>
      </c>
      <c r="E29" s="14"/>
    </row>
    <row r="30" spans="1:5" x14ac:dyDescent="0.25">
      <c r="A30" s="11" t="s">
        <v>127</v>
      </c>
      <c r="B30" s="15">
        <v>2640788.46875</v>
      </c>
      <c r="C30" s="12"/>
      <c r="D30" s="11" t="s">
        <v>34</v>
      </c>
      <c r="E30" s="14">
        <v>118005598.34375</v>
      </c>
    </row>
    <row r="31" spans="1:5" x14ac:dyDescent="0.25">
      <c r="A31" s="13" t="s">
        <v>128</v>
      </c>
      <c r="B31" s="15">
        <v>24348713.15625</v>
      </c>
      <c r="C31" s="12"/>
    </row>
    <row r="32" spans="1:5" x14ac:dyDescent="0.25">
      <c r="A32" s="13"/>
      <c r="B32" s="15"/>
      <c r="C32" s="12"/>
      <c r="D32" s="11" t="s">
        <v>5</v>
      </c>
      <c r="E32" s="14"/>
    </row>
    <row r="33" spans="1:5" x14ac:dyDescent="0.25">
      <c r="A33" s="13" t="s">
        <v>129</v>
      </c>
      <c r="B33" s="15">
        <v>8457951.5625</v>
      </c>
      <c r="C33" s="12"/>
      <c r="D33" s="13" t="s">
        <v>50</v>
      </c>
      <c r="E33" s="14"/>
    </row>
    <row r="34" spans="1:5" x14ac:dyDescent="0.25">
      <c r="A34" s="11"/>
      <c r="B34" s="15"/>
      <c r="C34" s="12"/>
      <c r="D34" s="13" t="s">
        <v>5</v>
      </c>
      <c r="E34" s="14"/>
    </row>
    <row r="35" spans="1:5" x14ac:dyDescent="0.25">
      <c r="A35" s="13" t="s">
        <v>51</v>
      </c>
      <c r="B35" s="15"/>
      <c r="C35" s="12"/>
      <c r="D35" s="11" t="s">
        <v>79</v>
      </c>
      <c r="E35" s="14">
        <v>193.1875</v>
      </c>
    </row>
    <row r="36" spans="1:5" x14ac:dyDescent="0.25">
      <c r="A36" s="13" t="s">
        <v>130</v>
      </c>
      <c r="B36" s="15">
        <v>908776.9375</v>
      </c>
      <c r="C36" s="12"/>
      <c r="D36" s="11" t="s">
        <v>80</v>
      </c>
      <c r="E36" s="14">
        <v>154.375</v>
      </c>
    </row>
    <row r="37" spans="1:5" x14ac:dyDescent="0.25">
      <c r="A37" s="13" t="s">
        <v>131</v>
      </c>
      <c r="B37" s="15">
        <v>7.125</v>
      </c>
      <c r="C37" s="12"/>
      <c r="D37" s="11" t="s">
        <v>5</v>
      </c>
      <c r="E37" s="50"/>
    </row>
    <row r="38" spans="1:5" x14ac:dyDescent="0.25">
      <c r="A38" s="11" t="s">
        <v>132</v>
      </c>
      <c r="B38" s="15">
        <v>908784.0625</v>
      </c>
      <c r="C38" s="12"/>
      <c r="D38" s="13" t="s">
        <v>8</v>
      </c>
      <c r="E38" s="51"/>
    </row>
    <row r="39" spans="1:5" x14ac:dyDescent="0.25">
      <c r="A39" s="13"/>
      <c r="B39" s="15"/>
      <c r="C39" s="12"/>
      <c r="D39" s="11" t="s">
        <v>5</v>
      </c>
      <c r="E39" s="14"/>
    </row>
    <row r="40" spans="1:5" x14ac:dyDescent="0.25">
      <c r="A40" s="11" t="s">
        <v>133</v>
      </c>
      <c r="B40" s="15">
        <v>2046457.9375</v>
      </c>
      <c r="C40" s="12"/>
      <c r="D40" s="13" t="s">
        <v>52</v>
      </c>
      <c r="E40" s="50">
        <v>32.570625</v>
      </c>
    </row>
    <row r="41" spans="1:5" x14ac:dyDescent="0.25">
      <c r="A41" s="13" t="s">
        <v>134</v>
      </c>
      <c r="B41" s="15">
        <v>60.1875</v>
      </c>
      <c r="C41" s="12"/>
      <c r="D41" s="13" t="s">
        <v>53</v>
      </c>
      <c r="E41" s="52">
        <v>500.5</v>
      </c>
    </row>
    <row r="42" spans="1:5" x14ac:dyDescent="0.25">
      <c r="A42" s="11" t="s">
        <v>135</v>
      </c>
      <c r="B42" s="15">
        <v>2046518.125</v>
      </c>
      <c r="C42" s="12"/>
      <c r="D42" s="13" t="s">
        <v>54</v>
      </c>
      <c r="E42" s="52">
        <v>210.2</v>
      </c>
    </row>
    <row r="43" spans="1:5" x14ac:dyDescent="0.25">
      <c r="A43" s="13"/>
      <c r="B43" s="15"/>
      <c r="C43" s="12"/>
      <c r="D43" s="13" t="s">
        <v>55</v>
      </c>
      <c r="E43" s="50">
        <v>19.15625</v>
      </c>
    </row>
    <row r="44" spans="1:5" x14ac:dyDescent="0.25">
      <c r="A44" s="13" t="s">
        <v>136</v>
      </c>
      <c r="B44" s="15">
        <v>-1137734.0625</v>
      </c>
      <c r="C44" s="12"/>
      <c r="D44" s="12" t="s">
        <v>5</v>
      </c>
      <c r="E44" s="12"/>
    </row>
    <row r="45" spans="1:5" x14ac:dyDescent="0.25">
      <c r="A45" s="11"/>
      <c r="B45" s="15"/>
      <c r="C45" s="12"/>
      <c r="D45" s="12" t="s">
        <v>56</v>
      </c>
      <c r="E45" s="12">
        <v>16</v>
      </c>
    </row>
    <row r="46" spans="1:5" x14ac:dyDescent="0.25">
      <c r="A46" s="13" t="s">
        <v>137</v>
      </c>
      <c r="B46" s="15">
        <v>7320217.5</v>
      </c>
      <c r="C46" s="12"/>
      <c r="D46" s="12" t="s">
        <v>57</v>
      </c>
      <c r="E46" s="12">
        <v>32</v>
      </c>
    </row>
    <row r="47" spans="1:5" x14ac:dyDescent="0.25">
      <c r="A47" s="11"/>
      <c r="B47" s="46"/>
      <c r="C47" s="12"/>
    </row>
    <row r="48" spans="1:5" x14ac:dyDescent="0.25">
      <c r="A48" s="12"/>
      <c r="B48" s="14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0" spans="1:5" x14ac:dyDescent="0.25">
      <c r="A50" s="12"/>
      <c r="B50" s="12"/>
      <c r="C50" s="12"/>
      <c r="D50" s="12"/>
      <c r="E50" s="12"/>
    </row>
    <row r="51" spans="1:5" x14ac:dyDescent="0.25">
      <c r="A51" s="12"/>
      <c r="B51" s="12"/>
      <c r="C51" s="12"/>
      <c r="D51" s="12"/>
      <c r="E51" s="12"/>
    </row>
    <row r="52" spans="1:5" x14ac:dyDescent="0.25">
      <c r="A52" s="12"/>
      <c r="B52" s="12"/>
      <c r="C52" s="12"/>
      <c r="D52" s="12"/>
      <c r="E52" s="12"/>
    </row>
    <row r="53" spans="1:5" x14ac:dyDescent="0.25">
      <c r="A53" s="12"/>
      <c r="B53" s="12"/>
      <c r="C53" s="12"/>
      <c r="D53" s="12"/>
      <c r="E53" s="12"/>
    </row>
    <row r="54" spans="1:5" x14ac:dyDescent="0.25">
      <c r="A54" s="12"/>
      <c r="B54" s="12"/>
      <c r="C54" s="12"/>
      <c r="D54" s="12"/>
      <c r="E54" s="12"/>
    </row>
    <row r="55" spans="1:5" x14ac:dyDescent="0.25">
      <c r="A55" s="12"/>
      <c r="B55" s="12"/>
      <c r="C55" s="12"/>
      <c r="D55" s="12"/>
      <c r="E55" s="12"/>
    </row>
    <row r="56" spans="1:5" x14ac:dyDescent="0.25">
      <c r="A56" s="12"/>
      <c r="B56" s="12"/>
      <c r="C56" s="12"/>
      <c r="D56" s="12"/>
      <c r="E56" s="12"/>
    </row>
    <row r="57" spans="1:5" x14ac:dyDescent="0.25">
      <c r="A57" s="12"/>
      <c r="B57" s="12"/>
      <c r="C57" s="12"/>
      <c r="D57" s="12"/>
      <c r="E57" s="12"/>
    </row>
    <row r="58" spans="1:5" x14ac:dyDescent="0.25">
      <c r="A58" s="12"/>
      <c r="B58" s="12"/>
      <c r="C58" s="12"/>
      <c r="D58" s="12"/>
      <c r="E58" s="12"/>
    </row>
    <row r="59" spans="1:5" x14ac:dyDescent="0.25">
      <c r="A59" s="12"/>
      <c r="B59" s="12"/>
      <c r="C59" s="12"/>
      <c r="D59" s="12"/>
      <c r="E59" s="12"/>
    </row>
    <row r="60" spans="1:5" x14ac:dyDescent="0.25">
      <c r="A60" s="12"/>
      <c r="B60" s="12"/>
      <c r="C60" s="12"/>
      <c r="D60" s="12"/>
      <c r="E60" s="12"/>
    </row>
    <row r="61" spans="1:5" x14ac:dyDescent="0.25">
      <c r="B61" s="12"/>
      <c r="C61" s="12"/>
      <c r="D61" s="12"/>
      <c r="E61" s="12"/>
    </row>
  </sheetData>
  <mergeCells count="4">
    <mergeCell ref="A4:E4"/>
    <mergeCell ref="A5:E5"/>
    <mergeCell ref="A6:E6"/>
    <mergeCell ref="A2:E2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/>
  </sheetViews>
  <sheetFormatPr baseColWidth="10" defaultColWidth="11.453125" defaultRowHeight="12.5" x14ac:dyDescent="0.25"/>
  <cols>
    <col min="1" max="1" width="24" style="10" customWidth="1"/>
    <col min="2" max="6" width="10.81640625" style="10" customWidth="1"/>
    <col min="7" max="7" width="10.81640625" style="43" customWidth="1"/>
    <col min="8" max="16384" width="11.453125" style="10"/>
  </cols>
  <sheetData>
    <row r="1" spans="1:7" x14ac:dyDescent="0.25">
      <c r="G1" s="75" t="s">
        <v>164</v>
      </c>
    </row>
    <row r="2" spans="1:7" ht="34.5" customHeight="1" thickBot="1" x14ac:dyDescent="0.35">
      <c r="A2" s="64" t="s">
        <v>151</v>
      </c>
      <c r="B2" s="64"/>
      <c r="C2" s="64"/>
      <c r="D2" s="64"/>
      <c r="E2" s="64"/>
      <c r="F2" s="64"/>
      <c r="G2" s="64"/>
    </row>
    <row r="3" spans="1:7" ht="13.5" customHeight="1" x14ac:dyDescent="0.25">
      <c r="A3" s="21"/>
      <c r="B3" s="22"/>
      <c r="C3" s="68" t="s">
        <v>75</v>
      </c>
      <c r="D3" s="69"/>
      <c r="E3" s="69"/>
      <c r="F3" s="70"/>
      <c r="G3" s="26"/>
    </row>
    <row r="4" spans="1:7" ht="12.75" customHeight="1" x14ac:dyDescent="0.25">
      <c r="A4" s="71" t="s">
        <v>73</v>
      </c>
      <c r="B4" s="28" t="s">
        <v>74</v>
      </c>
      <c r="C4" s="72" t="s">
        <v>1</v>
      </c>
      <c r="D4" s="30" t="s">
        <v>2</v>
      </c>
      <c r="E4" s="30" t="s">
        <v>3</v>
      </c>
      <c r="F4" s="29" t="s">
        <v>92</v>
      </c>
      <c r="G4" s="67" t="s">
        <v>76</v>
      </c>
    </row>
    <row r="5" spans="1:7" x14ac:dyDescent="0.25">
      <c r="A5" s="71"/>
      <c r="B5" s="28" t="s">
        <v>0</v>
      </c>
      <c r="C5" s="73"/>
      <c r="D5" s="28" t="s">
        <v>141</v>
      </c>
      <c r="E5" s="28" t="s">
        <v>142</v>
      </c>
      <c r="F5" s="32" t="s">
        <v>143</v>
      </c>
      <c r="G5" s="67"/>
    </row>
    <row r="6" spans="1:7" ht="13.5" customHeight="1" x14ac:dyDescent="0.25">
      <c r="A6" s="33" t="s">
        <v>81</v>
      </c>
      <c r="B6" s="34">
        <v>506080</v>
      </c>
      <c r="C6" s="34">
        <v>23163</v>
      </c>
      <c r="D6" s="34">
        <v>21759</v>
      </c>
      <c r="E6" s="34">
        <v>1405</v>
      </c>
      <c r="F6" s="34">
        <v>0</v>
      </c>
      <c r="G6" s="35">
        <v>21.85</v>
      </c>
    </row>
    <row r="7" spans="1:7" ht="13.5" customHeight="1" x14ac:dyDescent="0.25">
      <c r="A7" s="33" t="s">
        <v>104</v>
      </c>
      <c r="B7" s="34">
        <v>112949</v>
      </c>
      <c r="C7" s="34">
        <v>28981</v>
      </c>
      <c r="D7" s="34">
        <v>28981</v>
      </c>
      <c r="E7" s="34">
        <v>0</v>
      </c>
      <c r="F7" s="34">
        <v>0</v>
      </c>
      <c r="G7" s="35">
        <v>3.9</v>
      </c>
    </row>
    <row r="8" spans="1:7" ht="13.5" customHeight="1" x14ac:dyDescent="0.25">
      <c r="A8" s="33" t="s">
        <v>83</v>
      </c>
      <c r="B8" s="34">
        <v>87478</v>
      </c>
      <c r="C8" s="34">
        <v>12039</v>
      </c>
      <c r="D8" s="34">
        <v>11166</v>
      </c>
      <c r="E8" s="34">
        <v>873</v>
      </c>
      <c r="F8" s="34">
        <v>0</v>
      </c>
      <c r="G8" s="35">
        <v>7.27</v>
      </c>
    </row>
    <row r="9" spans="1:7" ht="13.5" customHeight="1" x14ac:dyDescent="0.25">
      <c r="A9" s="33" t="s">
        <v>82</v>
      </c>
      <c r="B9" s="34">
        <v>70897</v>
      </c>
      <c r="C9" s="34">
        <v>5969</v>
      </c>
      <c r="D9" s="34">
        <v>5921</v>
      </c>
      <c r="E9" s="34">
        <v>49</v>
      </c>
      <c r="F9" s="34">
        <v>0</v>
      </c>
      <c r="G9" s="35">
        <v>11.88</v>
      </c>
    </row>
    <row r="10" spans="1:7" ht="13.5" customHeight="1" x14ac:dyDescent="0.25">
      <c r="A10" s="33" t="s">
        <v>86</v>
      </c>
      <c r="B10" s="34">
        <v>45687</v>
      </c>
      <c r="C10" s="34">
        <v>2864</v>
      </c>
      <c r="D10" s="34">
        <v>345</v>
      </c>
      <c r="E10" s="34">
        <v>2519</v>
      </c>
      <c r="F10" s="34">
        <v>0</v>
      </c>
      <c r="G10" s="35">
        <v>15.95</v>
      </c>
    </row>
    <row r="11" spans="1:7" ht="13.5" customHeight="1" x14ac:dyDescent="0.25">
      <c r="A11" s="33" t="s">
        <v>101</v>
      </c>
      <c r="B11" s="34">
        <v>27551</v>
      </c>
      <c r="C11" s="34">
        <v>1469</v>
      </c>
      <c r="D11" s="34">
        <v>356</v>
      </c>
      <c r="E11" s="34">
        <v>1113</v>
      </c>
      <c r="F11" s="34">
        <v>0</v>
      </c>
      <c r="G11" s="35">
        <v>18.760000000000002</v>
      </c>
    </row>
    <row r="12" spans="1:7" ht="13.5" customHeight="1" x14ac:dyDescent="0.25">
      <c r="A12" s="33" t="s">
        <v>105</v>
      </c>
      <c r="B12" s="34">
        <v>8855</v>
      </c>
      <c r="C12" s="34">
        <v>133</v>
      </c>
      <c r="D12" s="34">
        <v>133</v>
      </c>
      <c r="E12" s="34">
        <v>0</v>
      </c>
      <c r="F12" s="34">
        <v>0</v>
      </c>
      <c r="G12" s="35">
        <v>66.77</v>
      </c>
    </row>
    <row r="13" spans="1:7" ht="13.5" customHeight="1" x14ac:dyDescent="0.25">
      <c r="A13" s="33" t="s">
        <v>84</v>
      </c>
      <c r="B13" s="34">
        <v>7120</v>
      </c>
      <c r="C13" s="34">
        <v>196</v>
      </c>
      <c r="D13" s="34">
        <v>196</v>
      </c>
      <c r="E13" s="34">
        <v>0</v>
      </c>
      <c r="F13" s="34">
        <v>0</v>
      </c>
      <c r="G13" s="35">
        <v>36.31</v>
      </c>
    </row>
    <row r="14" spans="1:7" ht="13.5" customHeight="1" x14ac:dyDescent="0.25">
      <c r="A14" s="33" t="s">
        <v>109</v>
      </c>
      <c r="B14" s="34">
        <v>5726</v>
      </c>
      <c r="C14" s="34">
        <v>1154</v>
      </c>
      <c r="D14" s="34">
        <v>2</v>
      </c>
      <c r="E14" s="34">
        <v>1152</v>
      </c>
      <c r="F14" s="34">
        <v>0</v>
      </c>
      <c r="G14" s="35">
        <v>4.96</v>
      </c>
    </row>
    <row r="15" spans="1:7" ht="13.5" customHeight="1" x14ac:dyDescent="0.25">
      <c r="A15" s="33" t="s">
        <v>85</v>
      </c>
      <c r="B15" s="34">
        <v>5708</v>
      </c>
      <c r="C15" s="34">
        <v>1020</v>
      </c>
      <c r="D15" s="34">
        <v>990</v>
      </c>
      <c r="E15" s="34">
        <v>30</v>
      </c>
      <c r="F15" s="34">
        <v>0</v>
      </c>
      <c r="G15" s="35">
        <v>5.6</v>
      </c>
    </row>
    <row r="16" spans="1:7" ht="13.5" customHeight="1" x14ac:dyDescent="0.25">
      <c r="A16" s="33" t="s">
        <v>100</v>
      </c>
      <c r="B16" s="34">
        <v>2431</v>
      </c>
      <c r="C16" s="34">
        <v>92</v>
      </c>
      <c r="D16" s="34">
        <v>44</v>
      </c>
      <c r="E16" s="34">
        <v>48</v>
      </c>
      <c r="F16" s="34">
        <v>0</v>
      </c>
      <c r="G16" s="35">
        <v>26.56</v>
      </c>
    </row>
    <row r="17" spans="1:7" ht="13.5" customHeight="1" thickBot="1" x14ac:dyDescent="0.3">
      <c r="A17" s="37" t="s">
        <v>94</v>
      </c>
      <c r="B17" s="38">
        <v>880479</v>
      </c>
      <c r="C17" s="38">
        <v>77079</v>
      </c>
      <c r="D17" s="38">
        <v>69892</v>
      </c>
      <c r="E17" s="38">
        <v>7188</v>
      </c>
      <c r="F17" s="38">
        <v>0</v>
      </c>
      <c r="G17" s="39">
        <v>11.42</v>
      </c>
    </row>
    <row r="18" spans="1:7" ht="22.5" customHeight="1" x14ac:dyDescent="0.25">
      <c r="A18" s="62" t="s">
        <v>144</v>
      </c>
      <c r="B18" s="63"/>
      <c r="C18" s="63"/>
      <c r="D18" s="63"/>
      <c r="E18" s="63"/>
      <c r="F18" s="63"/>
      <c r="G18" s="63"/>
    </row>
    <row r="19" spans="1:7" x14ac:dyDescent="0.25">
      <c r="A19" s="40" t="s">
        <v>145</v>
      </c>
      <c r="B19" s="41"/>
      <c r="C19" s="41"/>
      <c r="D19" s="41"/>
      <c r="E19" s="41"/>
      <c r="F19" s="41"/>
      <c r="G19" s="42"/>
    </row>
    <row r="20" spans="1:7" x14ac:dyDescent="0.25">
      <c r="A20" s="40" t="s">
        <v>146</v>
      </c>
      <c r="B20" s="41"/>
      <c r="C20" s="41"/>
      <c r="D20" s="41"/>
      <c r="E20" s="41"/>
      <c r="F20" s="41"/>
      <c r="G20" s="42"/>
    </row>
    <row r="21" spans="1:7" x14ac:dyDescent="0.25">
      <c r="A21" s="40" t="s">
        <v>147</v>
      </c>
      <c r="B21" s="41"/>
      <c r="C21" s="41"/>
      <c r="D21" s="41"/>
      <c r="E21" s="41"/>
      <c r="F21" s="41"/>
      <c r="G21" s="42"/>
    </row>
    <row r="22" spans="1:7" x14ac:dyDescent="0.25">
      <c r="A22" s="40" t="s">
        <v>148</v>
      </c>
      <c r="B22" s="41"/>
      <c r="C22" s="41"/>
      <c r="D22" s="41"/>
      <c r="E22" s="41"/>
      <c r="F22" s="41"/>
      <c r="G22" s="42"/>
    </row>
    <row r="23" spans="1:7" x14ac:dyDescent="0.25">
      <c r="A23" s="40"/>
    </row>
  </sheetData>
  <mergeCells count="6">
    <mergeCell ref="A18:G18"/>
    <mergeCell ref="G4:G5"/>
    <mergeCell ref="A2:G2"/>
    <mergeCell ref="C3:F3"/>
    <mergeCell ref="A4:A5"/>
    <mergeCell ref="C4:C5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27</vt:i4>
      </vt:variant>
    </vt:vector>
  </HeadingPairs>
  <TitlesOfParts>
    <vt:vector size="27" baseType="lpstr">
      <vt:lpstr>Fartøygrupper</vt:lpstr>
      <vt:lpstr>G10 Fartøygruppe 001</vt:lpstr>
      <vt:lpstr>G10 Fartøygruppe 001 - fangst</vt:lpstr>
      <vt:lpstr>G11 Fartøygruppe 002</vt:lpstr>
      <vt:lpstr>G11 Fartøygruppe 002 - fangst</vt:lpstr>
      <vt:lpstr>G12 Fartøygruppe 003</vt:lpstr>
      <vt:lpstr>G12 Fartøygruppe 003 - fangst</vt:lpstr>
      <vt:lpstr>G13 Fartøygruppe 004</vt:lpstr>
      <vt:lpstr>G13 Fartøygruppe 004 - fangst</vt:lpstr>
      <vt:lpstr>G14 Fartøygruppe 005</vt:lpstr>
      <vt:lpstr>G14 Fartøygruppe 005 - fangst</vt:lpstr>
      <vt:lpstr>G15 Fartøygruppe 006</vt:lpstr>
      <vt:lpstr>G15 Fartøygruppe 006 - fangst</vt:lpstr>
      <vt:lpstr>G16 Fartøygruppe 007</vt:lpstr>
      <vt:lpstr>G16 Fartøygruppe 007 - fangst</vt:lpstr>
      <vt:lpstr>G17 Fartøygruppe 009</vt:lpstr>
      <vt:lpstr>G17 Fartøygruppe 009 - fangst</vt:lpstr>
      <vt:lpstr>G18 Fartøygruppe 010</vt:lpstr>
      <vt:lpstr>G18 Fartøygruppe 010 - fangst</vt:lpstr>
      <vt:lpstr>G19 Fartøygruppe 011</vt:lpstr>
      <vt:lpstr>G19 Fartøygruppe 011 - fangst</vt:lpstr>
      <vt:lpstr>G20 Fartøygruppe 012</vt:lpstr>
      <vt:lpstr>G20 Fartøygruppe 012 - fangst</vt:lpstr>
      <vt:lpstr>G21 Fartøygruppe 013</vt:lpstr>
      <vt:lpstr>G21 Fartøygruppe 013 - fangst</vt:lpstr>
      <vt:lpstr>G22 Fartøygruppe 014</vt:lpstr>
      <vt:lpstr>G22 Fartøygruppe 014 - fangst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2014-11-19T09:37:30Z</dcterms:created>
  <dcterms:modified xsi:type="dcterms:W3CDTF">2021-06-01T10:38:32Z</dcterms:modified>
</cp:coreProperties>
</file>