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K:\FO-Forvaltningsdivisjonen\FASS Statistikkseksjonen\3.3  Formidling\Internett\Fiskeflaaten\2024\Publisert 20240620\"/>
    </mc:Choice>
  </mc:AlternateContent>
  <xr:revisionPtr revIDLastSave="0" documentId="13_ncr:1_{59B679D2-1348-4224-A0D0-16F2AEC15A9A}" xr6:coauthVersionLast="47" xr6:coauthVersionMax="47" xr10:uidLastSave="{00000000-0000-0000-0000-000000000000}"/>
  <bookViews>
    <workbookView xWindow="2220" yWindow="765" windowWidth="27690" windowHeight="19815" tabRatio="1000" xr2:uid="{00000000-000D-0000-FFFF-FFFF00000000}"/>
  </bookViews>
  <sheets>
    <sheet name="Konsesjoner" sheetId="16" r:id="rId1"/>
    <sheet name="Merknader-konsesjoner" sheetId="37" r:id="rId2"/>
    <sheet name="Konsesjonar_1980_2023" sheetId="1" r:id="rId3"/>
    <sheet name="Fordeling_konsesjonar_2023" sheetId="33" r:id="rId4"/>
    <sheet name="Torsketrål_1980_2023" sheetId="21" r:id="rId5"/>
    <sheet name="Torsketrål_hoved_tilleggk. 2023" sheetId="36" r:id="rId6"/>
    <sheet name="Reketrål_1980-2023" sheetId="3" r:id="rId7"/>
    <sheet name="Seitrål_2001-2023" sheetId="28" r:id="rId8"/>
    <sheet name="Ringnot_1980_2023" sheetId="2" r:id="rId9"/>
    <sheet name="Ringnot_hoved_tilleggskons.2023" sheetId="35" r:id="rId10"/>
    <sheet name="Ringnot_kapasitet_2023" sheetId="34" r:id="rId11"/>
    <sheet name="Kolmule_2001-2023" sheetId="24" r:id="rId12"/>
    <sheet name="Pelagisktrål_2002_2023" sheetId="22" r:id="rId13"/>
    <sheet name="NVG-trål_2001-2023" sheetId="25" r:id="rId14"/>
    <sheet name="Makrelltrål_2002-2023" sheetId="26" r:id="rId15"/>
    <sheet name="Loddetrål_2001-2023" sheetId="27" r:id="rId16"/>
    <sheet name="Nordsjøtrål_2002_2023" sheetId="30" r:id="rId17"/>
    <sheet name="Avgrenset Nordsjøtrål_2001-2023" sheetId="31"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P20" i="2" l="1"/>
  <c r="N9" i="34"/>
  <c r="AR20" i="21"/>
  <c r="B18" i="33"/>
  <c r="X20" i="31"/>
  <c r="V19" i="30"/>
  <c r="W19" i="30"/>
  <c r="X20" i="27"/>
  <c r="W19" i="26"/>
  <c r="X19" i="25"/>
  <c r="W19" i="22"/>
  <c r="X19" i="24"/>
  <c r="AS20" i="2"/>
  <c r="X19" i="28"/>
  <c r="AS20" i="3"/>
  <c r="AS20" i="21"/>
  <c r="BE22" i="1"/>
  <c r="BD22" i="1"/>
  <c r="H16" i="35" l="1"/>
  <c r="W20" i="31"/>
  <c r="W20" i="27"/>
  <c r="V19" i="26"/>
  <c r="W19" i="25"/>
  <c r="V19" i="22"/>
  <c r="W19" i="24"/>
  <c r="AR20" i="2"/>
  <c r="W19" i="28"/>
  <c r="AR20" i="3"/>
  <c r="B16" i="36"/>
  <c r="BB22" i="1" l="1"/>
  <c r="BC22" i="1"/>
  <c r="L14" i="34"/>
  <c r="L15" i="34"/>
  <c r="L16" i="34"/>
  <c r="L11" i="34"/>
  <c r="L12" i="34"/>
  <c r="L13" i="34"/>
  <c r="L10" i="34"/>
  <c r="L9" i="34"/>
  <c r="V20" i="31" l="1"/>
  <c r="U19" i="30"/>
  <c r="V20" i="27"/>
  <c r="U19" i="26"/>
  <c r="V19" i="25"/>
  <c r="U19" i="22"/>
  <c r="V19" i="24"/>
  <c r="AQ20" i="2"/>
  <c r="V19" i="28"/>
  <c r="AQ20" i="3"/>
  <c r="AQ20" i="21" l="1"/>
  <c r="BA22" i="1"/>
  <c r="AZ22" i="1"/>
  <c r="U20" i="31" l="1"/>
  <c r="T19" i="30"/>
  <c r="U20" i="27"/>
  <c r="T19" i="26"/>
  <c r="U19" i="25"/>
  <c r="T19" i="22" l="1"/>
  <c r="U19" i="24"/>
  <c r="J14" i="35"/>
  <c r="B16" i="35"/>
  <c r="M15" i="34"/>
  <c r="U19" i="28"/>
  <c r="AP20" i="3"/>
  <c r="AP20" i="21"/>
  <c r="O10" i="33" l="1"/>
  <c r="AX22" i="1"/>
  <c r="AY22" i="1"/>
  <c r="C17" i="34" l="1"/>
  <c r="D17" i="34"/>
  <c r="E17" i="34"/>
  <c r="F17" i="34"/>
  <c r="G17" i="34"/>
  <c r="H17" i="34"/>
  <c r="I17" i="34"/>
  <c r="J17" i="34"/>
  <c r="K17" i="34"/>
  <c r="L17" i="34"/>
  <c r="B17" i="34"/>
  <c r="M16" i="34"/>
  <c r="J15" i="35" l="1"/>
  <c r="C16" i="35"/>
  <c r="D16" i="35"/>
  <c r="E16" i="35"/>
  <c r="F16" i="35"/>
  <c r="G16" i="35"/>
  <c r="I16" i="35"/>
  <c r="E16" i="36"/>
  <c r="F16" i="36"/>
  <c r="G16" i="36"/>
  <c r="C18" i="33" l="1"/>
  <c r="T20" i="31" l="1"/>
  <c r="S19" i="30"/>
  <c r="T20" i="27"/>
  <c r="S19" i="26"/>
  <c r="T19" i="25"/>
  <c r="S19" i="22"/>
  <c r="T19" i="24"/>
  <c r="AO20" i="2"/>
  <c r="T19" i="28"/>
  <c r="AO20" i="3"/>
  <c r="AO20" i="21" l="1"/>
  <c r="AV22" i="1"/>
  <c r="AW22" i="1"/>
  <c r="S20" i="31" l="1"/>
  <c r="H14" i="36"/>
  <c r="AT22" i="1"/>
  <c r="AU22" i="1"/>
  <c r="AN20" i="21" l="1"/>
  <c r="AN20" i="3"/>
  <c r="S19" i="28"/>
  <c r="AN20" i="2"/>
  <c r="S19" i="24"/>
  <c r="R19" i="22"/>
  <c r="S19" i="25"/>
  <c r="R19" i="26" l="1"/>
  <c r="S20" i="27"/>
  <c r="R19" i="30"/>
  <c r="C16" i="36" l="1"/>
  <c r="D16" i="36"/>
  <c r="AM20" i="2"/>
  <c r="R20" i="31" l="1"/>
  <c r="Q19" i="30"/>
  <c r="R20" i="27"/>
  <c r="Q19" i="26"/>
  <c r="R19" i="25"/>
  <c r="Q19" i="22"/>
  <c r="R19" i="24"/>
  <c r="R19" i="28" l="1"/>
  <c r="AM20" i="3"/>
  <c r="AM20" i="21" l="1"/>
  <c r="AR22" i="1"/>
  <c r="AS22" i="1"/>
  <c r="Q20" i="31" l="1"/>
  <c r="P19" i="30"/>
  <c r="Q20" i="27"/>
  <c r="P19" i="26"/>
  <c r="Q19" i="25"/>
  <c r="P19" i="22"/>
  <c r="Q19" i="24"/>
  <c r="AL20" i="2"/>
  <c r="Q19" i="28"/>
  <c r="AL20" i="3"/>
  <c r="AL20" i="21"/>
  <c r="AQ22" i="1"/>
  <c r="AP22" i="1"/>
  <c r="P20" i="31" l="1"/>
  <c r="O19" i="30"/>
  <c r="P20" i="27"/>
  <c r="O19" i="26"/>
  <c r="P19" i="25"/>
  <c r="O19" i="22"/>
  <c r="P19" i="24"/>
  <c r="AK20" i="2"/>
  <c r="P19" i="28"/>
  <c r="AK20" i="3"/>
  <c r="AK20" i="21" l="1"/>
  <c r="AO22" i="1" l="1"/>
  <c r="AN22" i="1"/>
  <c r="AL22" i="1" l="1"/>
  <c r="AM22" i="1"/>
  <c r="O20" i="31" l="1"/>
  <c r="N19" i="30" l="1"/>
  <c r="O20" i="27"/>
  <c r="N19" i="26"/>
  <c r="O19" i="25"/>
  <c r="N19" i="22"/>
  <c r="O19" i="24"/>
  <c r="AJ20" i="2" l="1"/>
  <c r="O19" i="28"/>
  <c r="AJ20" i="3"/>
  <c r="AJ20" i="21" l="1"/>
  <c r="V20" i="2" l="1"/>
  <c r="H22" i="1"/>
  <c r="O17" i="33"/>
  <c r="N18" i="33"/>
  <c r="O18" i="33" s="1"/>
  <c r="M18" i="33"/>
  <c r="L18" i="33"/>
  <c r="K18" i="33"/>
  <c r="J18" i="33"/>
  <c r="I18" i="33"/>
  <c r="H18" i="33"/>
  <c r="G18" i="33"/>
  <c r="F18" i="33"/>
  <c r="E18" i="33"/>
  <c r="D18" i="33"/>
  <c r="N20" i="31"/>
  <c r="M19" i="30"/>
  <c r="M19" i="26"/>
  <c r="N19" i="25"/>
  <c r="M19" i="22"/>
  <c r="N19" i="24"/>
  <c r="N19" i="28"/>
  <c r="AK22" i="1"/>
  <c r="AJ22" i="1"/>
  <c r="AH22" i="1"/>
  <c r="AI22" i="1"/>
  <c r="AF22" i="1"/>
  <c r="AG22" i="1"/>
  <c r="J19" i="28"/>
  <c r="AD22" i="1"/>
  <c r="AE22" i="1"/>
  <c r="H19" i="22"/>
  <c r="AB22" i="1"/>
  <c r="AC22" i="1"/>
  <c r="Z22" i="1"/>
  <c r="AA22" i="1"/>
  <c r="AC20" i="3"/>
  <c r="X22" i="1"/>
  <c r="Y22" i="1"/>
  <c r="V22" i="1"/>
  <c r="W22" i="1"/>
  <c r="T22" i="1"/>
  <c r="U22" i="1"/>
  <c r="AI20" i="2"/>
  <c r="AH20" i="2"/>
  <c r="AG20" i="2"/>
  <c r="AF20" i="2"/>
  <c r="AE20" i="2"/>
  <c r="AD20" i="2"/>
  <c r="AC20" i="2"/>
  <c r="AB20" i="2"/>
  <c r="AA20" i="2"/>
  <c r="Z20" i="2"/>
  <c r="Y20" i="2"/>
  <c r="R22" i="1"/>
  <c r="S22" i="1"/>
  <c r="N20" i="27"/>
  <c r="M20" i="27"/>
  <c r="L20" i="27"/>
  <c r="K20" i="27"/>
  <c r="J20" i="27"/>
  <c r="I20" i="27"/>
  <c r="H20" i="27"/>
  <c r="G20" i="27"/>
  <c r="F20" i="27"/>
  <c r="E20" i="27"/>
  <c r="D20" i="27"/>
  <c r="C20" i="27"/>
  <c r="B20" i="27"/>
  <c r="AI20" i="3"/>
  <c r="AH20" i="3"/>
  <c r="AG20" i="3"/>
  <c r="AF20" i="3"/>
  <c r="AE20" i="3"/>
  <c r="AD20" i="3"/>
  <c r="AB20" i="3"/>
  <c r="AA20" i="3"/>
  <c r="Z20" i="3"/>
  <c r="Y20" i="3"/>
  <c r="AI20" i="21"/>
  <c r="AH20" i="21"/>
  <c r="AG20" i="21"/>
  <c r="AF20" i="21"/>
  <c r="AE20" i="21"/>
  <c r="AD20" i="21"/>
  <c r="AC20" i="21"/>
  <c r="AB20" i="21"/>
  <c r="AA20" i="21"/>
  <c r="Z20" i="21"/>
  <c r="Y20" i="21"/>
  <c r="P22" i="1"/>
  <c r="Q22" i="1"/>
  <c r="N22" i="1"/>
  <c r="O22" i="1"/>
  <c r="L22" i="1"/>
  <c r="M22" i="1"/>
  <c r="M20" i="31"/>
  <c r="L19" i="30"/>
  <c r="L19" i="26"/>
  <c r="M19" i="25"/>
  <c r="L19" i="22"/>
  <c r="M19" i="24"/>
  <c r="M19" i="28"/>
  <c r="L20" i="31"/>
  <c r="K19" i="30"/>
  <c r="L19" i="25"/>
  <c r="K19" i="22"/>
  <c r="L19" i="24"/>
  <c r="L19" i="28"/>
  <c r="K19" i="26"/>
  <c r="X20" i="3"/>
  <c r="W20" i="3"/>
  <c r="V20" i="3"/>
  <c r="U20" i="3"/>
  <c r="T20" i="3"/>
  <c r="S20" i="3"/>
  <c r="R20" i="3"/>
  <c r="Q20" i="3"/>
  <c r="P20" i="3"/>
  <c r="O20" i="3"/>
  <c r="N20" i="3"/>
  <c r="M20" i="3"/>
  <c r="L20" i="3"/>
  <c r="K20" i="3"/>
  <c r="J20" i="3"/>
  <c r="I20" i="3"/>
  <c r="H20" i="3"/>
  <c r="G20" i="3"/>
  <c r="F20" i="3"/>
  <c r="E20" i="3"/>
  <c r="D20" i="3"/>
  <c r="C20" i="3"/>
  <c r="U20" i="2" l="1"/>
  <c r="T20" i="2"/>
  <c r="S20" i="2"/>
  <c r="R20" i="2"/>
  <c r="P20" i="2"/>
  <c r="O20" i="2"/>
  <c r="N20" i="2"/>
  <c r="M20" i="2"/>
  <c r="K20" i="2"/>
  <c r="J20" i="2"/>
  <c r="I20" i="2"/>
  <c r="H20" i="2"/>
  <c r="F20" i="2"/>
  <c r="E20" i="2"/>
  <c r="D20" i="2"/>
  <c r="C20" i="2"/>
  <c r="W20" i="21"/>
  <c r="U20" i="21"/>
  <c r="T20" i="21"/>
  <c r="S20" i="21"/>
  <c r="R20" i="21"/>
  <c r="P20" i="21"/>
  <c r="O20" i="21"/>
  <c r="N20" i="21"/>
  <c r="M20" i="21"/>
  <c r="K20" i="21"/>
  <c r="J20" i="21"/>
  <c r="I20" i="21"/>
  <c r="H20" i="21"/>
  <c r="F20" i="21"/>
  <c r="E20" i="21"/>
  <c r="D20" i="21"/>
  <c r="C20" i="21"/>
  <c r="H15" i="36"/>
  <c r="H8" i="36" l="1"/>
  <c r="H9" i="36"/>
  <c r="H10" i="36"/>
  <c r="H11" i="36"/>
  <c r="H12" i="36"/>
  <c r="H13" i="36"/>
  <c r="J8" i="35"/>
  <c r="J9" i="35"/>
  <c r="J10" i="35"/>
  <c r="J11" i="35"/>
  <c r="J12" i="35"/>
  <c r="J13" i="35"/>
  <c r="M9" i="34"/>
  <c r="M10" i="34"/>
  <c r="M11" i="34"/>
  <c r="N11" i="34" s="1"/>
  <c r="M12" i="34"/>
  <c r="M13" i="34"/>
  <c r="M14" i="34"/>
  <c r="N14" i="34" s="1"/>
  <c r="O16" i="33"/>
  <c r="O15" i="33"/>
  <c r="O14" i="33"/>
  <c r="O13" i="33"/>
  <c r="O12" i="33"/>
  <c r="O11" i="33"/>
  <c r="K20" i="31"/>
  <c r="J19" i="30"/>
  <c r="J19" i="22"/>
  <c r="B20" i="31"/>
  <c r="F20" i="31"/>
  <c r="E20" i="31"/>
  <c r="D20" i="31"/>
  <c r="C20" i="31"/>
  <c r="E19" i="30"/>
  <c r="D19" i="30"/>
  <c r="C19" i="30"/>
  <c r="B19" i="30"/>
  <c r="E19" i="22"/>
  <c r="D19" i="22"/>
  <c r="C19" i="22"/>
  <c r="B19" i="22"/>
  <c r="G20" i="31"/>
  <c r="F19" i="30"/>
  <c r="F19" i="22"/>
  <c r="H20" i="31"/>
  <c r="G19" i="30"/>
  <c r="G19" i="22"/>
  <c r="I20" i="31"/>
  <c r="H19" i="30"/>
  <c r="J20" i="31"/>
  <c r="I19" i="30"/>
  <c r="H19" i="24"/>
  <c r="K19" i="28"/>
  <c r="I19" i="28"/>
  <c r="H19" i="28"/>
  <c r="G19" i="28"/>
  <c r="F19" i="28"/>
  <c r="E19" i="28"/>
  <c r="D19" i="28"/>
  <c r="C19" i="28"/>
  <c r="B19" i="28"/>
  <c r="J19" i="26"/>
  <c r="I19" i="26"/>
  <c r="H19" i="26"/>
  <c r="G19" i="26"/>
  <c r="F19" i="26"/>
  <c r="E19" i="26"/>
  <c r="D19" i="26"/>
  <c r="C19" i="26"/>
  <c r="B19" i="26"/>
  <c r="K19" i="25"/>
  <c r="J19" i="25"/>
  <c r="I19" i="25"/>
  <c r="H19" i="25"/>
  <c r="G19" i="25"/>
  <c r="F19" i="25"/>
  <c r="E19" i="25"/>
  <c r="D19" i="25"/>
  <c r="C19" i="25"/>
  <c r="B19" i="25"/>
  <c r="K19" i="24"/>
  <c r="J19" i="24"/>
  <c r="I19" i="24"/>
  <c r="G19" i="24"/>
  <c r="F19" i="24"/>
  <c r="E19" i="24"/>
  <c r="D19" i="24"/>
  <c r="C19" i="24"/>
  <c r="B19" i="24"/>
  <c r="I19" i="22"/>
  <c r="X20" i="21"/>
  <c r="X20" i="2"/>
  <c r="W20" i="2"/>
  <c r="V20" i="21"/>
  <c r="Q20" i="21"/>
  <c r="L20" i="21"/>
  <c r="G20" i="21"/>
  <c r="B20" i="21"/>
  <c r="K22" i="1"/>
  <c r="J22" i="1"/>
  <c r="I22" i="1"/>
  <c r="G22" i="1"/>
  <c r="F22" i="1"/>
  <c r="E22" i="1"/>
  <c r="D22" i="1"/>
  <c r="C22" i="1"/>
  <c r="B22" i="1"/>
  <c r="B20" i="3"/>
  <c r="Q20" i="2"/>
  <c r="L20" i="2"/>
  <c r="G20" i="2"/>
  <c r="B20" i="2"/>
  <c r="M17" i="34" l="1"/>
  <c r="J16" i="35"/>
  <c r="F18" i="34"/>
  <c r="H16" i="36"/>
  <c r="D18" i="34"/>
  <c r="J18" i="34"/>
  <c r="B18" i="34"/>
  <c r="H18" i="34"/>
  <c r="N12" i="34"/>
  <c r="N13" i="34"/>
  <c r="N10" i="34"/>
  <c r="L18" i="34" l="1"/>
</calcChain>
</file>

<file path=xl/sharedStrings.xml><?xml version="1.0" encoding="utf-8"?>
<sst xmlns="http://schemas.openxmlformats.org/spreadsheetml/2006/main" count="547" uniqueCount="164">
  <si>
    <t>Vessels</t>
  </si>
  <si>
    <t>Licenses</t>
  </si>
  <si>
    <t>Finnmark</t>
  </si>
  <si>
    <t>Troms</t>
  </si>
  <si>
    <t>Nordland</t>
  </si>
  <si>
    <t>Nord-Trøndelag</t>
  </si>
  <si>
    <t>Sør-Trøndelag</t>
  </si>
  <si>
    <t>Møre og Romsdal</t>
  </si>
  <si>
    <t>Sogn og Fjordane</t>
  </si>
  <si>
    <t>Hordaland</t>
  </si>
  <si>
    <t>Rogaland</t>
  </si>
  <si>
    <t>Agder/Østlandet</t>
  </si>
  <si>
    <t>Fylke/County</t>
  </si>
  <si>
    <t>I alt/Total</t>
  </si>
  <si>
    <t>Fartøy/</t>
  </si>
  <si>
    <t>Konsesjonar/</t>
  </si>
  <si>
    <t>Ringnot/</t>
  </si>
  <si>
    <t>Kolmule/</t>
  </si>
  <si>
    <t>NVG-trål/</t>
  </si>
  <si>
    <t>Makrelltrål/</t>
  </si>
  <si>
    <t>Loddetrål/</t>
  </si>
  <si>
    <t>Torsketrål/</t>
  </si>
  <si>
    <t>Reketrål/</t>
  </si>
  <si>
    <t>Seitrål/</t>
  </si>
  <si>
    <t>I alt/</t>
  </si>
  <si>
    <t>Total</t>
  </si>
  <si>
    <t>Cod trawl</t>
  </si>
  <si>
    <t>hl.capasity</t>
  </si>
  <si>
    <t>hl.cap.</t>
  </si>
  <si>
    <t>Number</t>
  </si>
  <si>
    <t>hl.kapasitet/</t>
  </si>
  <si>
    <t>hl.kap./</t>
  </si>
  <si>
    <t>Antall/</t>
  </si>
  <si>
    <t>Average</t>
  </si>
  <si>
    <t>Gj. Snitt/</t>
  </si>
  <si>
    <t>Vassildtrål/</t>
  </si>
  <si>
    <t>Pelagisk trål/</t>
  </si>
  <si>
    <t>Tilleggskonsesjonar/ Supplementary licenses</t>
  </si>
  <si>
    <t>Shrimp trawl</t>
  </si>
  <si>
    <t>Argentines trawl</t>
  </si>
  <si>
    <t>Capelin trawl</t>
  </si>
  <si>
    <t>I alt /</t>
  </si>
  <si>
    <t>Gj.snitt hl-kap./Average capacity</t>
  </si>
  <si>
    <t>Blue whiting</t>
  </si>
  <si>
    <t>Pelagic trawl</t>
  </si>
  <si>
    <t>Purse seine</t>
  </si>
  <si>
    <t>Pelagisk trål</t>
  </si>
  <si>
    <t>Mackerel trawl</t>
  </si>
  <si>
    <t>Saithe trawl</t>
  </si>
  <si>
    <t>North Sea trawl</t>
  </si>
  <si>
    <t>Nordsjøtrål</t>
  </si>
  <si>
    <t>1980</t>
  </si>
  <si>
    <t>1985</t>
  </si>
  <si>
    <t>1990</t>
  </si>
  <si>
    <t>1995</t>
  </si>
  <si>
    <t>2000</t>
  </si>
  <si>
    <t>2001</t>
  </si>
  <si>
    <t>2002</t>
  </si>
  <si>
    <t>2003</t>
  </si>
  <si>
    <t>2004</t>
  </si>
  <si>
    <t>2005</t>
  </si>
  <si>
    <t>2006</t>
  </si>
  <si>
    <t>2007</t>
  </si>
  <si>
    <t>2008</t>
  </si>
  <si>
    <t>2009</t>
  </si>
  <si>
    <t>Information about licenses</t>
  </si>
  <si>
    <t>Norwegian spring spawning trawl</t>
  </si>
  <si>
    <t>Endringer i metode/underliggende forutsetninger</t>
  </si>
  <si>
    <t>http://www.lovdata.no/cgi-wift/ldles?doc=/sf/sf/sf-20061013-1157.html</t>
  </si>
  <si>
    <t xml:space="preserve">Konsesjonsforskriften har nærmere detaljer om de ulike konsesjonsordningene. </t>
  </si>
  <si>
    <t>Konsesjons- og deltakerregisteret er et register over de konsesjoner (gitt med hjemmel i deltakerlovens § 12) og årlige deltakeradganger (gitt med hjemmel i deltakerlovens § 21) den enkelte fartøyeier er tildelt for det enkelte fiskefartøy. Registeret er basert på opplysninger fra Merkeregisteret, som er et register med tekniske opplysninger om fiskefartøy som eieren har tillatelse til å drive erversmessig fiske med, samt detaljerte opplysninger om den enkelte fartøyeier.</t>
  </si>
  <si>
    <t>Lovgrunnlag</t>
  </si>
  <si>
    <t>Her presenteres opplysninger hentet fra Fiskeridirektoratets Konsesjons- og deltakerregister.</t>
  </si>
  <si>
    <t>Merknader - konsesjoner</t>
  </si>
  <si>
    <t>2010</t>
  </si>
  <si>
    <t>2011</t>
  </si>
  <si>
    <t xml:space="preserve">Avgrensa </t>
  </si>
  <si>
    <t>nordsjøtrål</t>
  </si>
  <si>
    <t xml:space="preserve">Limited </t>
  </si>
  <si>
    <t>Opplysningar om konsesjonar</t>
  </si>
  <si>
    <t>Uoppgitt fylke</t>
  </si>
  <si>
    <t xml:space="preserve">I forbindelse med publisering av tall for 2010, valgte en å endre metode for opptelling av konsesjoner. Etter ny metode presenters opplysninger om alle årlige konsesjoner som per 31.12. har rettighetsstatus ulik utgått. På den måten ønsker en få frem alle potensielle konsesjoner som finnes innenfor aktuelt fiskeri. I tidligere publiserte tall over utvikling i antall konsesjoner på internett og i de årlige publikasjonene "Fiskefartøy og fiskarar, konsesjonar og årlege deltakaradgangar" har kriteriene vært "strenge" mht. hva vi har presentert. "Strenge" i den forstand at bare opplysninger som er fullt ut "gyldig" på rapporteringstidspunktet blir talt opp. I alle tabeller som er tilgjengeliger her er tallene basert på ny metode, og dermed sammenlingbare over hele tidsserien. </t>
  </si>
  <si>
    <t>Trøndelag</t>
  </si>
  <si>
    <t>Calanus trawl</t>
  </si>
  <si>
    <t>Raudåtetrål/</t>
  </si>
  <si>
    <t>Snøkrabbetillatelse/</t>
  </si>
  <si>
    <t>Snow crab permit</t>
  </si>
  <si>
    <t>Troms og Finnmark</t>
  </si>
  <si>
    <t>Vestland</t>
  </si>
  <si>
    <r>
      <t>2016</t>
    </r>
    <r>
      <rPr>
        <vertAlign val="superscript"/>
        <sz val="10"/>
        <color theme="0"/>
        <rFont val="Arial"/>
        <family val="2"/>
      </rPr>
      <t>3)</t>
    </r>
  </si>
  <si>
    <r>
      <t>2017</t>
    </r>
    <r>
      <rPr>
        <vertAlign val="superscript"/>
        <sz val="10"/>
        <color theme="0"/>
        <rFont val="Arial"/>
        <family val="2"/>
      </rPr>
      <t>3)</t>
    </r>
  </si>
  <si>
    <r>
      <t>2018</t>
    </r>
    <r>
      <rPr>
        <vertAlign val="superscript"/>
        <sz val="10"/>
        <color theme="0"/>
        <rFont val="Arial"/>
        <family val="2"/>
      </rPr>
      <t>3)</t>
    </r>
  </si>
  <si>
    <r>
      <rPr>
        <vertAlign val="superscript"/>
        <sz val="10"/>
        <rFont val="Arial"/>
        <family val="2"/>
      </rPr>
      <t>2)</t>
    </r>
    <r>
      <rPr>
        <sz val="10"/>
        <rFont val="Arial"/>
        <family val="2"/>
      </rPr>
      <t xml:space="preserve"> Frå og med 2001 kan det være enkelte konsesjonar som er ført under "uoppgitt fylke".</t>
    </r>
  </si>
  <si>
    <r>
      <rPr>
        <vertAlign val="superscript"/>
        <sz val="10"/>
        <rFont val="Arial"/>
        <family val="2"/>
      </rPr>
      <t>3)</t>
    </r>
    <r>
      <rPr>
        <sz val="10"/>
        <rFont val="Arial"/>
        <family val="2"/>
      </rPr>
      <t xml:space="preserve"> Ved forskriftsendring den 1. juli 2015 ble kravet om loddetråltillatelse for kystfiskefartøy i forskrift 13. oktober 2006 nr. 1157 om spesielle tillatelser til å drive enkelte former for fiske og fangst (konsesjonsforskriften) opphevet. Ved Kgl. res. datert 8. januar 2016 ble det videre vedtatt at samtlige loddetråltillatelser i kystfiskeflåten skulle tilbakekalles i medhold av deltakerloven § 19. Tilbakekalling av tillatelsene er gjennomført av Fiskeridirektoratet i løpet av 2016 og 2017.</t>
    </r>
  </si>
  <si>
    <r>
      <t xml:space="preserve">  Anna</t>
    </r>
    <r>
      <rPr>
        <vertAlign val="superscript"/>
        <sz val="10"/>
        <color theme="0"/>
        <rFont val="Arial"/>
        <family val="2"/>
      </rPr>
      <t>2)</t>
    </r>
    <r>
      <rPr>
        <sz val="10"/>
        <color theme="0"/>
        <rFont val="Arial"/>
        <family val="2"/>
      </rPr>
      <t>/</t>
    </r>
  </si>
  <si>
    <r>
      <t xml:space="preserve">  Others</t>
    </r>
    <r>
      <rPr>
        <i/>
        <vertAlign val="superscript"/>
        <sz val="10"/>
        <color theme="0"/>
        <rFont val="Arial"/>
        <family val="2"/>
      </rPr>
      <t>2)</t>
    </r>
  </si>
  <si>
    <r>
      <t>1)</t>
    </r>
    <r>
      <rPr>
        <sz val="10"/>
        <rFont val="Arial"/>
        <family val="2"/>
      </rPr>
      <t>Enkelte fartøy kan ha fleire konsesjonar./Some vessels may have several licenses.</t>
    </r>
  </si>
  <si>
    <r>
      <t>Uoppgitt fylke</t>
    </r>
    <r>
      <rPr>
        <vertAlign val="superscript"/>
        <sz val="10"/>
        <rFont val="Arial"/>
        <family val="2"/>
      </rPr>
      <t>2)</t>
    </r>
  </si>
  <si>
    <r>
      <t xml:space="preserve">Tilleggskonsesjonar      </t>
    </r>
    <r>
      <rPr>
        <i/>
        <sz val="10"/>
        <color theme="0"/>
        <rFont val="Arial"/>
        <family val="2"/>
      </rPr>
      <t>Supplementary licenses</t>
    </r>
  </si>
  <si>
    <r>
      <t>2019</t>
    </r>
    <r>
      <rPr>
        <vertAlign val="superscript"/>
        <sz val="10"/>
        <color theme="0"/>
        <rFont val="Arial"/>
        <family val="2"/>
      </rPr>
      <t>3)</t>
    </r>
  </si>
  <si>
    <r>
      <rPr>
        <sz val="12"/>
        <color rgb="FF23AEB4"/>
        <rFont val="Arial"/>
        <family val="2"/>
      </rPr>
      <t>Offisiell statistikk</t>
    </r>
    <r>
      <rPr>
        <i/>
        <sz val="12"/>
        <color rgb="FF23AEB4"/>
        <rFont val="Arial"/>
        <family val="2"/>
      </rPr>
      <t>/Official statistics</t>
    </r>
  </si>
  <si>
    <t>Offisiell statistikk</t>
  </si>
  <si>
    <t>Offisiell statistikk/Official statistics</t>
  </si>
  <si>
    <r>
      <t>2021</t>
    </r>
    <r>
      <rPr>
        <vertAlign val="superscript"/>
        <sz val="10"/>
        <color theme="0"/>
        <rFont val="Arial"/>
        <family val="2"/>
      </rPr>
      <t>2)</t>
    </r>
  </si>
  <si>
    <r>
      <t>2020</t>
    </r>
    <r>
      <rPr>
        <vertAlign val="superscript"/>
        <sz val="10"/>
        <color theme="0"/>
        <rFont val="Arial"/>
        <family val="2"/>
      </rPr>
      <t>2)</t>
    </r>
  </si>
  <si>
    <r>
      <t>2019</t>
    </r>
    <r>
      <rPr>
        <vertAlign val="superscript"/>
        <sz val="10"/>
        <color theme="0"/>
        <rFont val="Arial"/>
        <family val="2"/>
      </rPr>
      <t>2)</t>
    </r>
  </si>
  <si>
    <r>
      <t>2018</t>
    </r>
    <r>
      <rPr>
        <vertAlign val="superscript"/>
        <sz val="10"/>
        <color theme="0"/>
        <rFont val="Arial"/>
        <family val="2"/>
      </rPr>
      <t>2)</t>
    </r>
  </si>
  <si>
    <r>
      <t>2016</t>
    </r>
    <r>
      <rPr>
        <vertAlign val="superscript"/>
        <sz val="10"/>
        <color theme="0"/>
        <rFont val="Arial"/>
        <family val="2"/>
      </rPr>
      <t>2)</t>
    </r>
  </si>
  <si>
    <r>
      <t>2017</t>
    </r>
    <r>
      <rPr>
        <vertAlign val="superscript"/>
        <sz val="10"/>
        <color theme="0"/>
        <rFont val="Arial"/>
        <family val="2"/>
      </rPr>
      <t>2)</t>
    </r>
  </si>
  <si>
    <r>
      <rPr>
        <vertAlign val="superscript"/>
        <sz val="10"/>
        <rFont val="Arial"/>
        <family val="2"/>
      </rPr>
      <t>1)</t>
    </r>
    <r>
      <rPr>
        <sz val="10"/>
        <rFont val="Arial"/>
        <family val="2"/>
      </rPr>
      <t xml:space="preserve"> Frå og med 2001 kan det være enkelte konsesjonar som er ført under "uoppgitt fylke".</t>
    </r>
  </si>
  <si>
    <r>
      <rPr>
        <vertAlign val="superscript"/>
        <sz val="10"/>
        <rFont val="Arial"/>
        <family val="2"/>
      </rPr>
      <t>2)</t>
    </r>
    <r>
      <rPr>
        <sz val="10"/>
        <rFont val="Arial"/>
        <family val="2"/>
      </rPr>
      <t xml:space="preserve"> Ved forskriftsendring den 1. juli 2015 ble kravet om loddetråltillatelse for kystfiskefartøy i forskrift 13. oktober 2006 nr. 1157 om spesielle tillatelser til å drive enkelte former for fiske og fangst (konsesjonsforskriften) opphevet. Ved Kgl. res. datert 8. januar 2016 ble det videre vedtatt at samtlige loddetråltillatelser i kystfiskeflåten skulle tilbakekalles i medhold av deltakerloven § 19. Tilbakekalling av tillatelsene er gjennomført av Fiskeridirektoratet i løpet av 2016 og 2017.</t>
    </r>
  </si>
  <si>
    <r>
      <t>Uoppgitt fylke</t>
    </r>
    <r>
      <rPr>
        <vertAlign val="superscript"/>
        <sz val="10"/>
        <rFont val="Arial"/>
        <family val="2"/>
      </rPr>
      <t>1)</t>
    </r>
  </si>
  <si>
    <r>
      <t>2021</t>
    </r>
    <r>
      <rPr>
        <vertAlign val="superscript"/>
        <sz val="10"/>
        <color theme="0"/>
        <rFont val="Arial"/>
        <family val="2"/>
      </rPr>
      <t>1), 3)</t>
    </r>
  </si>
  <si>
    <r>
      <t>2)</t>
    </r>
    <r>
      <rPr>
        <sz val="10"/>
        <rFont val="Arial"/>
        <family val="2"/>
      </rPr>
      <t>Seisnurp,</t>
    </r>
    <r>
      <rPr>
        <sz val="10"/>
        <color rgb="FFFF0000"/>
        <rFont val="Arial"/>
        <family val="2"/>
      </rPr>
      <t xml:space="preserve"> </t>
    </r>
    <r>
      <rPr>
        <sz val="10"/>
        <rFont val="Arial"/>
        <family val="2"/>
      </rPr>
      <t>vassildtrål, snurrevad, fjernfisktillatelse, snøkrabbetillatelse, raudåtetrål, avgrenset rødåtetrål/Purse seine fishing for saithe, danish seine, license for fishing in distant water, snow crab and calanus trawl, redfish trawl, limited redfish trawl.</t>
    </r>
  </si>
  <si>
    <r>
      <t>Loddetrål</t>
    </r>
    <r>
      <rPr>
        <vertAlign val="superscript"/>
        <sz val="10"/>
        <color theme="0"/>
        <rFont val="Arial"/>
        <family val="2"/>
      </rPr>
      <t>3)</t>
    </r>
    <r>
      <rPr>
        <sz val="10"/>
        <color theme="0"/>
        <rFont val="Arial"/>
        <family val="2"/>
      </rPr>
      <t>/</t>
    </r>
  </si>
  <si>
    <r>
      <t>Anna</t>
    </r>
    <r>
      <rPr>
        <vertAlign val="superscript"/>
        <sz val="10"/>
        <color theme="0"/>
        <rFont val="Arial"/>
        <family val="2"/>
      </rPr>
      <t>1)</t>
    </r>
    <r>
      <rPr>
        <sz val="10"/>
        <color theme="0"/>
        <rFont val="Arial"/>
        <family val="2"/>
      </rPr>
      <t>/</t>
    </r>
  </si>
  <si>
    <r>
      <t>Others</t>
    </r>
    <r>
      <rPr>
        <vertAlign val="superscript"/>
        <sz val="10"/>
        <color theme="0"/>
        <rFont val="Arial"/>
        <family val="2"/>
      </rPr>
      <t>1)</t>
    </r>
  </si>
  <si>
    <r>
      <t>2020</t>
    </r>
    <r>
      <rPr>
        <vertAlign val="superscript"/>
        <sz val="10"/>
        <color theme="0"/>
        <rFont val="Arial"/>
        <family val="2"/>
      </rPr>
      <t>1), 3)</t>
    </r>
  </si>
  <si>
    <r>
      <t xml:space="preserve">1) </t>
    </r>
    <r>
      <rPr>
        <sz val="10"/>
        <rFont val="Arial"/>
        <family val="2"/>
      </rPr>
      <t>Fra og med 2020 blir fartøy under bygging registrert i merkeregisteret med en egen nummerserie og blir talt med i antall fartøy ved opptelling av konsesjoner.</t>
    </r>
  </si>
  <si>
    <r>
      <t>2022</t>
    </r>
    <r>
      <rPr>
        <vertAlign val="superscript"/>
        <sz val="10"/>
        <color theme="0"/>
        <rFont val="Arial"/>
        <family val="2"/>
      </rPr>
      <t>2)</t>
    </r>
  </si>
  <si>
    <r>
      <rPr>
        <vertAlign val="superscript"/>
        <sz val="10"/>
        <rFont val="Arial"/>
        <family val="2"/>
      </rPr>
      <t xml:space="preserve">1) </t>
    </r>
    <r>
      <rPr>
        <sz val="10"/>
        <rFont val="Arial"/>
        <family val="2"/>
      </rPr>
      <t>Frå og med 2001 kan det være enkelte konsesjonar som er ført under "uoppgitt fylke".</t>
    </r>
  </si>
  <si>
    <t>2 000-3 999 hl</t>
  </si>
  <si>
    <t>4 000-5 999 hl</t>
  </si>
  <si>
    <t>6 000-7 999 hl</t>
  </si>
  <si>
    <t>8 000-9 999 hl</t>
  </si>
  <si>
    <t>10 000 hl og over</t>
  </si>
  <si>
    <t>Viser ellers til "Om statistikken" for Konsesjons- og deltakerregisteret, se https://www.fiskeridir.no/Yrkesfiske/Tall-og-analyse/Fiskere-fartoey-og-tillatelser/Om-statistikken-Konsesjons-og-deltakerregister.</t>
  </si>
  <si>
    <r>
      <t>2022</t>
    </r>
    <r>
      <rPr>
        <vertAlign val="superscript"/>
        <sz val="10"/>
        <color theme="0"/>
        <rFont val="Arial"/>
        <family val="2"/>
      </rPr>
      <t>1), 3)</t>
    </r>
  </si>
  <si>
    <r>
      <t>1)</t>
    </r>
    <r>
      <rPr>
        <sz val="10"/>
        <rFont val="Arial"/>
        <family val="2"/>
      </rPr>
      <t>Seisnurp, snurrevad, NVG-trål konsesjon, makrelltråltillatelse og raudåtetrål/Purse seine fishing for saithe,
 Norwegian spring spawning herring, mackerel and calanus trawl.</t>
    </r>
  </si>
  <si>
    <t>Utvikling i totalt antall konsesjonar 1980-2023</t>
  </si>
  <si>
    <t>Development in total numbers of licenses 1980-2023</t>
  </si>
  <si>
    <t>Konsesjonar inndelt etter type konsesjon, 2023</t>
  </si>
  <si>
    <t>Licenses by type of license, 2023</t>
  </si>
  <si>
    <t>Torsketrålkonsesjonar 1980-2023</t>
  </si>
  <si>
    <t>Licenses to trawl for cod 1980-2023</t>
  </si>
  <si>
    <r>
      <t>2023</t>
    </r>
    <r>
      <rPr>
        <vertAlign val="superscript"/>
        <sz val="10"/>
        <color theme="0"/>
        <rFont val="Arial"/>
        <family val="2"/>
      </rPr>
      <t>2)</t>
    </r>
  </si>
  <si>
    <t>Reketrålkonsesjonar 1980-2023</t>
  </si>
  <si>
    <t>Licenses to trawl for shrimp 1980-2023</t>
  </si>
  <si>
    <t>Seitrålkonsesjonar 2001-2023</t>
  </si>
  <si>
    <t>Licenses to trawl for saithe 2001-2023</t>
  </si>
  <si>
    <t>Ringnotkonsesjonar 1980-2023</t>
  </si>
  <si>
    <t>Purse seine licenses 1980-2023</t>
  </si>
  <si>
    <t>Kolmuletrålkonsesjonar 2001-2023</t>
  </si>
  <si>
    <t>Licenses to trawl for Blue whiting 2001-2023</t>
  </si>
  <si>
    <t>Pelagisk trål konsesjonar 2002-2023</t>
  </si>
  <si>
    <t>Pelagic trawler licenses 2002-2023</t>
  </si>
  <si>
    <t>NVG-trål konsesjonar 2001-2023</t>
  </si>
  <si>
    <t>Licenses to trawl for Norwegian spring spawning herring 2001-2023</t>
  </si>
  <si>
    <t>Makrelltrål konsesjonar 2002-2023</t>
  </si>
  <si>
    <t>Licenses to trawl for Mackerel 2002-2023</t>
  </si>
  <si>
    <t>Loddetrål konsesjonar 2001-2023</t>
  </si>
  <si>
    <t>Licenses to trawl for Capelin 2001-2023</t>
  </si>
  <si>
    <t>Nordsjøtrål konsesjonar 2002-2023</t>
  </si>
  <si>
    <t>North Sea trawler licenses 2002-2023</t>
  </si>
  <si>
    <t>Avgrensa nordsjøtrål konsesjonar 2001-2023</t>
  </si>
  <si>
    <t>Limited North Sea trawler licenses 2001-2023</t>
  </si>
  <si>
    <r>
      <t>2023</t>
    </r>
    <r>
      <rPr>
        <vertAlign val="superscript"/>
        <sz val="10"/>
        <color theme="0"/>
        <rFont val="Arial"/>
        <family val="2"/>
      </rPr>
      <t>1), 3)</t>
    </r>
  </si>
  <si>
    <r>
      <t xml:space="preserve">Konsesjonar      </t>
    </r>
    <r>
      <rPr>
        <i/>
        <sz val="10"/>
        <color theme="0"/>
        <rFont val="Arial"/>
        <family val="2"/>
      </rPr>
      <t>Licenses</t>
    </r>
    <r>
      <rPr>
        <i/>
        <vertAlign val="superscript"/>
        <sz val="10"/>
        <color theme="0"/>
        <rFont val="Arial"/>
        <family val="2"/>
      </rPr>
      <t>1)</t>
    </r>
  </si>
  <si>
    <t>Torsketrålarar fordelt på hovudkonsesjon og eventuelle tilleggskonsesjonar, 2023</t>
  </si>
  <si>
    <t>Ringnotflåten etter hovudkonsesjon og eventuelle tilleggskonsesjonar, 2023</t>
  </si>
  <si>
    <t>Ringnotkonsesjoner fordelt etter konsesjonskapasitet (hl), 2023</t>
  </si>
  <si>
    <t>Purse seine license by capacity (in hectolitres), 2023</t>
  </si>
  <si>
    <t>Purse seine fleet by main license and supplementary licenses, 2023</t>
  </si>
  <si>
    <t>Cod trawlers by main license and supplementary licenses,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</si>
</sst>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0\ \ \ \ \ \ \ \ \ \ \ "/>
  </numFmts>
  <fonts count="27" x14ac:knownFonts="1">
    <font>
      <sz val="10"/>
      <name val="Arial"/>
    </font>
    <font>
      <sz val="11"/>
      <color theme="1"/>
      <name val="Calibri"/>
      <family val="2"/>
      <scheme val="minor"/>
    </font>
    <font>
      <sz val="10"/>
      <name val="Arial"/>
      <family val="2"/>
    </font>
    <font>
      <sz val="8"/>
      <name val="Arial"/>
      <family val="2"/>
    </font>
    <font>
      <sz val="10"/>
      <color theme="1"/>
      <name val="Arial"/>
      <family val="2"/>
    </font>
    <font>
      <b/>
      <sz val="14"/>
      <name val="Arial"/>
      <family val="2"/>
    </font>
    <font>
      <sz val="14"/>
      <name val="Arial"/>
      <family val="2"/>
    </font>
    <font>
      <sz val="16"/>
      <color rgb="FF14406B"/>
      <name val="Arial"/>
      <family val="2"/>
    </font>
    <font>
      <i/>
      <sz val="14"/>
      <color rgb="FF14406B"/>
      <name val="Arial"/>
      <family val="2"/>
    </font>
    <font>
      <sz val="14"/>
      <color rgb="FF14406B"/>
      <name val="Arial"/>
      <family val="2"/>
    </font>
    <font>
      <sz val="14"/>
      <color rgb="FF0070C0"/>
      <name val="Arial"/>
      <family val="2"/>
    </font>
    <font>
      <sz val="12"/>
      <name val="Arial"/>
      <family val="2"/>
    </font>
    <font>
      <i/>
      <sz val="12"/>
      <color rgb="FF14406B"/>
      <name val="Arial"/>
      <family val="2"/>
    </font>
    <font>
      <i/>
      <sz val="12"/>
      <color rgb="FF00B0F0"/>
      <name val="Arial"/>
      <family val="2"/>
    </font>
    <font>
      <sz val="10"/>
      <color theme="0"/>
      <name val="Arial"/>
      <family val="2"/>
    </font>
    <font>
      <vertAlign val="superscript"/>
      <sz val="10"/>
      <color theme="0"/>
      <name val="Arial"/>
      <family val="2"/>
    </font>
    <font>
      <vertAlign val="superscript"/>
      <sz val="10"/>
      <name val="Arial"/>
      <family val="2"/>
    </font>
    <font>
      <b/>
      <sz val="10"/>
      <name val="Arial"/>
      <family val="2"/>
    </font>
    <font>
      <i/>
      <sz val="10"/>
      <color theme="0"/>
      <name val="Arial"/>
      <family val="2"/>
    </font>
    <font>
      <i/>
      <vertAlign val="superscript"/>
      <sz val="10"/>
      <color theme="0"/>
      <name val="Arial"/>
      <family val="2"/>
    </font>
    <font>
      <i/>
      <sz val="10"/>
      <name val="Arial"/>
      <family val="2"/>
    </font>
    <font>
      <i/>
      <vertAlign val="superscript"/>
      <sz val="10"/>
      <name val="Arial"/>
      <family val="2"/>
    </font>
    <font>
      <i/>
      <sz val="12"/>
      <name val="Arial"/>
      <family val="2"/>
    </font>
    <font>
      <i/>
      <sz val="12"/>
      <color rgb="FF23AEB4"/>
      <name val="Arial"/>
      <family val="2"/>
    </font>
    <font>
      <sz val="12"/>
      <color rgb="FF23AEB4"/>
      <name val="Arial"/>
      <family val="2"/>
    </font>
    <font>
      <b/>
      <sz val="11"/>
      <color rgb="FF23AEB4"/>
      <name val="Arial"/>
      <family val="2"/>
    </font>
    <font>
      <sz val="10"/>
      <color rgb="FFFF0000"/>
      <name val="Arial"/>
      <family val="2"/>
    </font>
  </fonts>
  <fills count="3">
    <fill>
      <patternFill patternType="none"/>
    </fill>
    <fill>
      <patternFill patternType="gray125"/>
    </fill>
    <fill>
      <patternFill patternType="solid">
        <fgColor rgb="FF23AEB4"/>
        <bgColor indexed="64"/>
      </patternFill>
    </fill>
  </fills>
  <borders count="1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0" fontId="2" fillId="0" borderId="0"/>
    <xf numFmtId="0" fontId="1" fillId="0" borderId="0"/>
    <xf numFmtId="0" fontId="2" fillId="0" borderId="0"/>
  </cellStyleXfs>
  <cellXfs count="86">
    <xf numFmtId="0" fontId="0" fillId="0" borderId="0" xfId="0"/>
    <xf numFmtId="0" fontId="5" fillId="0" borderId="0" xfId="0" applyFont="1"/>
    <xf numFmtId="0" fontId="6" fillId="0" borderId="0" xfId="0" applyFont="1"/>
    <xf numFmtId="0" fontId="5" fillId="0" borderId="0" xfId="0" applyFont="1" applyAlignment="1">
      <alignment horizontal="center"/>
    </xf>
    <xf numFmtId="0" fontId="9" fillId="0" borderId="0" xfId="0" applyFont="1"/>
    <xf numFmtId="0" fontId="10" fillId="0" borderId="0" xfId="0" applyFont="1"/>
    <xf numFmtId="0" fontId="4" fillId="0" borderId="0" xfId="2" applyFont="1"/>
    <xf numFmtId="0" fontId="2" fillId="0" borderId="0" xfId="3"/>
    <xf numFmtId="0" fontId="11" fillId="0" borderId="0" xfId="0" applyFont="1"/>
    <xf numFmtId="0" fontId="12" fillId="0" borderId="0" xfId="0" applyFont="1"/>
    <xf numFmtId="0" fontId="13" fillId="0" borderId="0" xfId="0" applyFont="1"/>
    <xf numFmtId="0" fontId="2" fillId="0" borderId="0" xfId="0" applyFont="1"/>
    <xf numFmtId="0" fontId="14" fillId="2" borderId="1" xfId="0" applyFont="1" applyFill="1" applyBorder="1"/>
    <xf numFmtId="0" fontId="14" fillId="2" borderId="2" xfId="0" applyFont="1" applyFill="1" applyBorder="1"/>
    <xf numFmtId="0" fontId="14" fillId="2" borderId="7" xfId="0" applyFont="1" applyFill="1" applyBorder="1"/>
    <xf numFmtId="0" fontId="2" fillId="0" borderId="2" xfId="0" applyFont="1" applyBorder="1"/>
    <xf numFmtId="3" fontId="2" fillId="0" borderId="3" xfId="0" applyNumberFormat="1" applyFont="1" applyBorder="1"/>
    <xf numFmtId="0" fontId="2" fillId="0" borderId="3" xfId="0" applyFont="1" applyBorder="1"/>
    <xf numFmtId="0" fontId="14" fillId="2" borderId="10" xfId="0" applyFont="1" applyFill="1" applyBorder="1"/>
    <xf numFmtId="3" fontId="14" fillId="2" borderId="10" xfId="0" applyNumberFormat="1" applyFont="1" applyFill="1" applyBorder="1"/>
    <xf numFmtId="0" fontId="14" fillId="2" borderId="10" xfId="0" applyFont="1" applyFill="1" applyBorder="1" applyAlignment="1">
      <alignment horizontal="right"/>
    </xf>
    <xf numFmtId="0" fontId="17" fillId="0" borderId="0" xfId="0" applyFont="1"/>
    <xf numFmtId="3" fontId="2" fillId="0" borderId="0" xfId="0" applyNumberFormat="1" applyFont="1"/>
    <xf numFmtId="0" fontId="14" fillId="2" borderId="12" xfId="0" applyFont="1" applyFill="1" applyBorder="1"/>
    <xf numFmtId="0" fontId="2" fillId="0" borderId="11" xfId="1" applyBorder="1"/>
    <xf numFmtId="0" fontId="2" fillId="0" borderId="0" xfId="1"/>
    <xf numFmtId="0" fontId="14" fillId="2" borderId="11" xfId="0" applyFont="1" applyFill="1" applyBorder="1"/>
    <xf numFmtId="0" fontId="14" fillId="2" borderId="12" xfId="0" applyFont="1" applyFill="1" applyBorder="1" applyAlignment="1">
      <alignment vertical="top"/>
    </xf>
    <xf numFmtId="0" fontId="14" fillId="2" borderId="11" xfId="0" applyFont="1" applyFill="1" applyBorder="1" applyAlignment="1">
      <alignment vertical="top"/>
    </xf>
    <xf numFmtId="1" fontId="2" fillId="0" borderId="3" xfId="1" applyNumberFormat="1" applyBorder="1"/>
    <xf numFmtId="1" fontId="2" fillId="0" borderId="2" xfId="1" applyNumberFormat="1" applyBorder="1"/>
    <xf numFmtId="0" fontId="16" fillId="0" borderId="0" xfId="1" applyFont="1"/>
    <xf numFmtId="1" fontId="2" fillId="0" borderId="0" xfId="1" applyNumberFormat="1"/>
    <xf numFmtId="0" fontId="16" fillId="0" borderId="0" xfId="0" applyFont="1"/>
    <xf numFmtId="0" fontId="2" fillId="0" borderId="0" xfId="0" applyFont="1" applyAlignment="1">
      <alignment wrapText="1"/>
    </xf>
    <xf numFmtId="0" fontId="2" fillId="0" borderId="1" xfId="0" applyFont="1" applyBorder="1"/>
    <xf numFmtId="1" fontId="2" fillId="0" borderId="1" xfId="0" applyNumberFormat="1" applyFont="1" applyBorder="1"/>
    <xf numFmtId="1" fontId="2" fillId="0" borderId="4" xfId="0" applyNumberFormat="1" applyFont="1" applyBorder="1"/>
    <xf numFmtId="1" fontId="2" fillId="0" borderId="3" xfId="0" applyNumberFormat="1" applyFont="1" applyBorder="1"/>
    <xf numFmtId="1" fontId="14" fillId="2" borderId="10" xfId="0" applyNumberFormat="1" applyFont="1" applyFill="1" applyBorder="1"/>
    <xf numFmtId="1" fontId="2" fillId="0" borderId="0" xfId="0" applyNumberFormat="1" applyFont="1"/>
    <xf numFmtId="0" fontId="12" fillId="0" borderId="0" xfId="0" applyFont="1" applyAlignment="1">
      <alignment horizontal="left"/>
    </xf>
    <xf numFmtId="0" fontId="13" fillId="0" borderId="0" xfId="0" applyFont="1" applyAlignment="1">
      <alignment horizontal="left"/>
    </xf>
    <xf numFmtId="1" fontId="2" fillId="0" borderId="4" xfId="1" applyNumberFormat="1" applyBorder="1"/>
    <xf numFmtId="164" fontId="2" fillId="0" borderId="0" xfId="1" applyNumberFormat="1"/>
    <xf numFmtId="0" fontId="14" fillId="2" borderId="1" xfId="0" applyFont="1" applyFill="1" applyBorder="1" applyAlignment="1">
      <alignment horizontal="right"/>
    </xf>
    <xf numFmtId="0" fontId="20" fillId="0" borderId="0" xfId="0" applyFont="1"/>
    <xf numFmtId="1" fontId="20" fillId="0" borderId="0" xfId="0" applyNumberFormat="1" applyFont="1"/>
    <xf numFmtId="0" fontId="21" fillId="0" borderId="0" xfId="0" applyFont="1"/>
    <xf numFmtId="0" fontId="9" fillId="0" borderId="0" xfId="0" applyFont="1" applyAlignment="1">
      <alignment horizontal="left"/>
    </xf>
    <xf numFmtId="0" fontId="10" fillId="0" borderId="0" xfId="0" applyFont="1" applyAlignment="1">
      <alignment horizontal="left"/>
    </xf>
    <xf numFmtId="0" fontId="11" fillId="0" borderId="0" xfId="0" applyFont="1" applyAlignment="1">
      <alignment horizontal="left"/>
    </xf>
    <xf numFmtId="3" fontId="2" fillId="0" borderId="1" xfId="1" applyNumberFormat="1" applyBorder="1"/>
    <xf numFmtId="3" fontId="2" fillId="0" borderId="4" xfId="1" applyNumberFormat="1" applyBorder="1"/>
    <xf numFmtId="3" fontId="2" fillId="0" borderId="3" xfId="1" applyNumberFormat="1" applyBorder="1"/>
    <xf numFmtId="3" fontId="2" fillId="0" borderId="2" xfId="1" applyNumberFormat="1" applyBorder="1"/>
    <xf numFmtId="3" fontId="2" fillId="0" borderId="0" xfId="1" applyNumberFormat="1"/>
    <xf numFmtId="3" fontId="20" fillId="0" borderId="0" xfId="1" applyNumberFormat="1" applyFont="1"/>
    <xf numFmtId="0" fontId="20" fillId="0" borderId="0" xfId="1" applyFont="1"/>
    <xf numFmtId="0" fontId="22" fillId="0" borderId="0" xfId="0" applyFont="1"/>
    <xf numFmtId="0" fontId="23" fillId="0" borderId="0" xfId="0" applyFont="1" applyAlignment="1">
      <alignment horizontal="left"/>
    </xf>
    <xf numFmtId="0" fontId="24" fillId="0" borderId="0" xfId="0" applyFont="1" applyAlignment="1">
      <alignment horizontal="left"/>
    </xf>
    <xf numFmtId="0" fontId="26" fillId="0" borderId="0" xfId="1" applyFont="1"/>
    <xf numFmtId="3" fontId="26" fillId="0" borderId="3" xfId="0" applyNumberFormat="1" applyFont="1" applyBorder="1"/>
    <xf numFmtId="0" fontId="2" fillId="0" borderId="3" xfId="0" applyFont="1" applyFill="1" applyBorder="1"/>
    <xf numFmtId="3" fontId="2" fillId="0" borderId="3" xfId="0" applyNumberFormat="1" applyFont="1" applyFill="1" applyBorder="1"/>
    <xf numFmtId="0" fontId="8" fillId="0" borderId="0" xfId="0" applyFont="1" applyAlignment="1">
      <alignment horizontal="center"/>
    </xf>
    <xf numFmtId="0" fontId="7" fillId="0" borderId="0" xfId="0" applyFont="1" applyAlignment="1">
      <alignment horizontal="center"/>
    </xf>
    <xf numFmtId="0" fontId="25" fillId="0" borderId="0" xfId="0" applyFont="1" applyAlignment="1">
      <alignment horizontal="center"/>
    </xf>
    <xf numFmtId="0" fontId="4" fillId="0" borderId="0" xfId="2" applyFont="1" applyAlignment="1">
      <alignment vertical="top" wrapText="1"/>
    </xf>
    <xf numFmtId="0" fontId="2" fillId="0" borderId="11" xfId="1" applyBorder="1" applyAlignment="1">
      <alignment horizontal="left" vertical="top" wrapText="1"/>
    </xf>
    <xf numFmtId="0" fontId="2" fillId="0" borderId="0" xfId="1" applyAlignment="1">
      <alignment horizontal="left" vertical="top" wrapText="1"/>
    </xf>
    <xf numFmtId="0" fontId="14" fillId="2" borderId="12" xfId="0" applyFont="1" applyFill="1" applyBorder="1" applyAlignment="1">
      <alignment horizontal="center"/>
    </xf>
    <xf numFmtId="0" fontId="14" fillId="2" borderId="4" xfId="0" applyFont="1" applyFill="1" applyBorder="1" applyAlignment="1">
      <alignment horizontal="center"/>
    </xf>
    <xf numFmtId="0" fontId="2" fillId="0" borderId="0" xfId="0" applyFont="1" applyAlignment="1">
      <alignment horizontal="left" wrapText="1"/>
    </xf>
    <xf numFmtId="0" fontId="14" fillId="2" borderId="9" xfId="0" applyFont="1" applyFill="1" applyBorder="1" applyAlignment="1">
      <alignment horizontal="center"/>
    </xf>
    <xf numFmtId="0" fontId="9" fillId="0" borderId="0" xfId="0" applyFont="1" applyAlignment="1">
      <alignment horizontal="left"/>
    </xf>
    <xf numFmtId="0" fontId="14" fillId="2" borderId="8" xfId="0" applyFont="1" applyFill="1" applyBorder="1" applyAlignment="1">
      <alignment horizontal="center"/>
    </xf>
    <xf numFmtId="0" fontId="14" fillId="2" borderId="6" xfId="0" applyFont="1" applyFill="1" applyBorder="1" applyAlignment="1">
      <alignment horizontal="center"/>
    </xf>
    <xf numFmtId="0" fontId="14" fillId="2" borderId="5" xfId="0" applyFont="1" applyFill="1" applyBorder="1" applyAlignment="1">
      <alignment horizontal="center"/>
    </xf>
    <xf numFmtId="0" fontId="16" fillId="0" borderId="0" xfId="1" applyFont="1" applyAlignment="1">
      <alignment horizontal="left" wrapText="1"/>
    </xf>
    <xf numFmtId="0" fontId="16" fillId="0" borderId="0" xfId="1" applyFont="1" applyAlignment="1">
      <alignment horizontal="left"/>
    </xf>
    <xf numFmtId="3" fontId="14" fillId="2" borderId="8" xfId="0" applyNumberFormat="1" applyFont="1" applyFill="1" applyBorder="1" applyAlignment="1">
      <alignment horizontal="center"/>
    </xf>
    <xf numFmtId="3" fontId="14" fillId="2" borderId="5" xfId="0" applyNumberFormat="1" applyFont="1" applyFill="1" applyBorder="1" applyAlignment="1">
      <alignment horizontal="center"/>
    </xf>
    <xf numFmtId="0" fontId="14" fillId="2" borderId="13" xfId="0" applyFont="1" applyFill="1" applyBorder="1" applyAlignment="1">
      <alignment horizontal="center"/>
    </xf>
    <xf numFmtId="0" fontId="14" fillId="2" borderId="14" xfId="0" applyFont="1" applyFill="1" applyBorder="1" applyAlignment="1">
      <alignment horizontal="center"/>
    </xf>
  </cellXfs>
  <cellStyles count="4">
    <cellStyle name="Normal" xfId="0" builtinId="0"/>
    <cellStyle name="Normal 2" xfId="1" xr:uid="{00000000-0005-0000-0000-000001000000}"/>
    <cellStyle name="Normal 3" xfId="2" xr:uid="{00000000-0005-0000-0000-000002000000}"/>
    <cellStyle name="Normal_Merknader-konsesjoner" xfId="3" xr:uid="{00000000-0005-0000-0000-000003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14406B"/>
      <color rgb="FF23AE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G31"/>
  <sheetViews>
    <sheetView tabSelected="1" workbookViewId="0"/>
  </sheetViews>
  <sheetFormatPr baseColWidth="10" defaultColWidth="11.42578125" defaultRowHeight="18" x14ac:dyDescent="0.25"/>
  <cols>
    <col min="1" max="6" width="11.42578125" style="2"/>
    <col min="7" max="7" width="17.28515625" style="2" customWidth="1"/>
    <col min="8" max="16384" width="11.42578125" style="2"/>
  </cols>
  <sheetData>
    <row r="2" spans="1:7" x14ac:dyDescent="0.25">
      <c r="A2" s="1"/>
    </row>
    <row r="3" spans="1:7" x14ac:dyDescent="0.25">
      <c r="A3" s="3"/>
      <c r="B3" s="3"/>
      <c r="C3" s="3"/>
      <c r="D3" s="3"/>
      <c r="E3" s="3"/>
      <c r="F3" s="3"/>
      <c r="G3" s="3"/>
    </row>
    <row r="4" spans="1:7" x14ac:dyDescent="0.25">
      <c r="A4" s="3"/>
      <c r="B4" s="3"/>
      <c r="C4" s="3"/>
      <c r="D4" s="3"/>
      <c r="E4" s="3"/>
      <c r="F4" s="3"/>
      <c r="G4" s="3"/>
    </row>
    <row r="5" spans="1:7" x14ac:dyDescent="0.25">
      <c r="A5" s="3"/>
      <c r="B5" s="3"/>
      <c r="C5" s="3"/>
      <c r="D5" s="3"/>
      <c r="E5" s="3"/>
      <c r="F5" s="3"/>
      <c r="G5" s="3"/>
    </row>
    <row r="6" spans="1:7" x14ac:dyDescent="0.25">
      <c r="A6" s="3"/>
      <c r="B6" s="3"/>
      <c r="C6" s="3"/>
      <c r="D6" s="3"/>
      <c r="E6" s="3"/>
      <c r="F6" s="3"/>
      <c r="G6" s="3"/>
    </row>
    <row r="7" spans="1:7" x14ac:dyDescent="0.25">
      <c r="A7" s="1"/>
    </row>
    <row r="8" spans="1:7" ht="20.25" x14ac:dyDescent="0.3">
      <c r="A8" s="67" t="s">
        <v>79</v>
      </c>
      <c r="B8" s="67"/>
      <c r="C8" s="67"/>
      <c r="D8" s="67"/>
      <c r="E8" s="67"/>
      <c r="F8" s="67"/>
      <c r="G8" s="67"/>
    </row>
    <row r="9" spans="1:7" ht="18.75" x14ac:dyDescent="0.3">
      <c r="A9" s="66" t="s">
        <v>65</v>
      </c>
      <c r="B9" s="66"/>
      <c r="C9" s="66"/>
      <c r="D9" s="66"/>
      <c r="E9" s="66"/>
      <c r="F9" s="66"/>
      <c r="G9" s="66"/>
    </row>
    <row r="10" spans="1:7" x14ac:dyDescent="0.25">
      <c r="A10" s="1"/>
    </row>
    <row r="11" spans="1:7" x14ac:dyDescent="0.25">
      <c r="A11" s="1"/>
    </row>
    <row r="12" spans="1:7" x14ac:dyDescent="0.25">
      <c r="A12" s="68" t="s">
        <v>102</v>
      </c>
      <c r="B12" s="68"/>
      <c r="C12" s="68"/>
      <c r="D12" s="68"/>
      <c r="E12" s="68"/>
      <c r="F12" s="68"/>
      <c r="G12" s="68"/>
    </row>
    <row r="13" spans="1:7" x14ac:dyDescent="0.25">
      <c r="A13" s="1"/>
    </row>
    <row r="14" spans="1:7" x14ac:dyDescent="0.25">
      <c r="A14" s="1"/>
    </row>
    <row r="15" spans="1:7" x14ac:dyDescent="0.25">
      <c r="A15" s="1"/>
    </row>
    <row r="16" spans="1:7" x14ac:dyDescent="0.25">
      <c r="A16" s="1"/>
    </row>
    <row r="17" spans="1:1" x14ac:dyDescent="0.25">
      <c r="A17" s="1"/>
    </row>
    <row r="18" spans="1:1" x14ac:dyDescent="0.25">
      <c r="A18" s="1"/>
    </row>
    <row r="19" spans="1:1" x14ac:dyDescent="0.25">
      <c r="A19" s="1"/>
    </row>
    <row r="20" spans="1:1" x14ac:dyDescent="0.25">
      <c r="A20" s="1"/>
    </row>
    <row r="21" spans="1:1" x14ac:dyDescent="0.25">
      <c r="A21" s="1"/>
    </row>
    <row r="22" spans="1:1" x14ac:dyDescent="0.25">
      <c r="A22" s="1"/>
    </row>
    <row r="23" spans="1:1" x14ac:dyDescent="0.25">
      <c r="A23" s="1"/>
    </row>
    <row r="24" spans="1:1" x14ac:dyDescent="0.25">
      <c r="A24" s="1"/>
    </row>
    <row r="25" spans="1:1" x14ac:dyDescent="0.25">
      <c r="A25" s="1"/>
    </row>
    <row r="26" spans="1:1" x14ac:dyDescent="0.25">
      <c r="A26" s="1"/>
    </row>
    <row r="27" spans="1:1" x14ac:dyDescent="0.25">
      <c r="A27" s="1"/>
    </row>
    <row r="28" spans="1:1" x14ac:dyDescent="0.25">
      <c r="A28" s="1"/>
    </row>
    <row r="29" spans="1:1" x14ac:dyDescent="0.25">
      <c r="A29" s="1"/>
    </row>
    <row r="30" spans="1:1" x14ac:dyDescent="0.25">
      <c r="A30" s="1"/>
    </row>
    <row r="31" spans="1:1" x14ac:dyDescent="0.25">
      <c r="A31" s="1"/>
    </row>
  </sheetData>
  <mergeCells count="3">
    <mergeCell ref="A9:G9"/>
    <mergeCell ref="A8:G8"/>
    <mergeCell ref="A12:G12"/>
  </mergeCells>
  <phoneticPr fontId="0" type="noConversion"/>
  <pageMargins left="0.78740157499999996" right="0.78740157499999996" top="0.984251969" bottom="0.984251969"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A29"/>
  <sheetViews>
    <sheetView workbookViewId="0">
      <selection sqref="A1:J1"/>
    </sheetView>
  </sheetViews>
  <sheetFormatPr baseColWidth="10" defaultColWidth="8.85546875" defaultRowHeight="12.75" x14ac:dyDescent="0.2"/>
  <cols>
    <col min="1" max="1" width="24" style="25" customWidth="1"/>
    <col min="2" max="2" width="12.140625" style="32" bestFit="1" customWidth="1"/>
    <col min="3" max="3" width="13.28515625" style="32" bestFit="1" customWidth="1"/>
    <col min="4" max="4" width="13.42578125" style="32" bestFit="1" customWidth="1"/>
    <col min="5" max="5" width="13.5703125" style="32" bestFit="1" customWidth="1"/>
    <col min="6" max="6" width="16.7109375" style="32" bestFit="1" customWidth="1"/>
    <col min="7" max="7" width="13.7109375" style="32" bestFit="1" customWidth="1"/>
    <col min="8" max="8" width="17.42578125" style="32" bestFit="1" customWidth="1"/>
    <col min="9" max="9" width="12.28515625" style="32" customWidth="1"/>
    <col min="10" max="10" width="12.140625" style="32" customWidth="1"/>
    <col min="11" max="16384" width="8.85546875" style="25"/>
  </cols>
  <sheetData>
    <row r="1" spans="1:27" s="8" customFormat="1" ht="18" x14ac:dyDescent="0.25">
      <c r="A1" s="76" t="s">
        <v>159</v>
      </c>
      <c r="B1" s="76"/>
      <c r="C1" s="76"/>
      <c r="D1" s="76"/>
      <c r="E1" s="76"/>
      <c r="F1" s="76"/>
      <c r="G1" s="76"/>
      <c r="H1" s="76"/>
      <c r="I1" s="76"/>
      <c r="J1" s="76"/>
    </row>
    <row r="2" spans="1:27" s="8" customFormat="1" ht="15" x14ac:dyDescent="0.2">
      <c r="A2" s="9" t="s">
        <v>162</v>
      </c>
      <c r="B2" s="9"/>
      <c r="C2" s="9"/>
      <c r="D2" s="9"/>
      <c r="E2" s="9"/>
      <c r="F2" s="9"/>
      <c r="G2" s="9"/>
      <c r="H2" s="9"/>
      <c r="I2" s="9"/>
      <c r="J2" s="9"/>
      <c r="K2" s="10"/>
      <c r="L2" s="10"/>
      <c r="M2" s="10"/>
      <c r="N2" s="10"/>
      <c r="O2" s="10"/>
      <c r="P2" s="10"/>
      <c r="Q2" s="10"/>
      <c r="R2" s="10"/>
      <c r="S2" s="10"/>
      <c r="T2" s="10"/>
      <c r="U2" s="10"/>
      <c r="V2" s="10"/>
      <c r="W2" s="10"/>
      <c r="X2" s="10"/>
      <c r="Y2" s="10"/>
      <c r="Z2" s="10"/>
      <c r="AA2" s="10"/>
    </row>
    <row r="3" spans="1:27" s="8" customFormat="1" ht="15" x14ac:dyDescent="0.2">
      <c r="A3" s="60" t="s">
        <v>100</v>
      </c>
      <c r="B3" s="9"/>
      <c r="C3" s="9"/>
      <c r="D3" s="9"/>
      <c r="E3" s="9"/>
      <c r="F3" s="9"/>
      <c r="G3" s="9"/>
      <c r="H3" s="9"/>
      <c r="I3" s="9"/>
      <c r="J3" s="9"/>
      <c r="K3" s="10"/>
      <c r="L3" s="10"/>
      <c r="M3" s="10"/>
      <c r="N3" s="10"/>
      <c r="O3" s="10"/>
      <c r="P3" s="10"/>
      <c r="Q3" s="10"/>
      <c r="R3" s="10"/>
      <c r="S3" s="10"/>
      <c r="T3" s="10"/>
      <c r="U3" s="10"/>
      <c r="V3" s="10"/>
      <c r="W3" s="10"/>
      <c r="X3" s="10"/>
      <c r="Y3" s="10"/>
      <c r="Z3" s="10"/>
      <c r="AA3" s="10"/>
    </row>
    <row r="4" spans="1:27" s="11" customFormat="1" x14ac:dyDescent="0.2"/>
    <row r="5" spans="1:27" x14ac:dyDescent="0.2">
      <c r="A5" s="12"/>
      <c r="B5" s="12"/>
      <c r="C5" s="77" t="s">
        <v>98</v>
      </c>
      <c r="D5" s="78"/>
      <c r="E5" s="78"/>
      <c r="F5" s="78"/>
      <c r="G5" s="78"/>
      <c r="H5" s="78"/>
      <c r="I5" s="79"/>
      <c r="J5" s="12"/>
    </row>
    <row r="6" spans="1:27" ht="14.25" x14ac:dyDescent="0.2">
      <c r="A6" s="13"/>
      <c r="B6" s="12" t="s">
        <v>16</v>
      </c>
      <c r="C6" s="12" t="s">
        <v>17</v>
      </c>
      <c r="D6" s="12" t="s">
        <v>36</v>
      </c>
      <c r="E6" s="12" t="s">
        <v>22</v>
      </c>
      <c r="F6" s="12" t="s">
        <v>35</v>
      </c>
      <c r="G6" s="12" t="s">
        <v>20</v>
      </c>
      <c r="H6" s="23" t="s">
        <v>85</v>
      </c>
      <c r="I6" s="12" t="s">
        <v>115</v>
      </c>
      <c r="J6" s="12" t="s">
        <v>24</v>
      </c>
    </row>
    <row r="7" spans="1:27" ht="14.25" x14ac:dyDescent="0.2">
      <c r="A7" s="13" t="s">
        <v>12</v>
      </c>
      <c r="B7" s="14" t="s">
        <v>45</v>
      </c>
      <c r="C7" s="14" t="s">
        <v>43</v>
      </c>
      <c r="D7" s="14" t="s">
        <v>44</v>
      </c>
      <c r="E7" s="14" t="s">
        <v>38</v>
      </c>
      <c r="F7" s="14" t="s">
        <v>39</v>
      </c>
      <c r="G7" s="14" t="s">
        <v>40</v>
      </c>
      <c r="H7" s="26" t="s">
        <v>86</v>
      </c>
      <c r="I7" s="14" t="s">
        <v>116</v>
      </c>
      <c r="J7" s="14" t="s">
        <v>25</v>
      </c>
    </row>
    <row r="8" spans="1:27" x14ac:dyDescent="0.2">
      <c r="A8" s="15" t="s">
        <v>87</v>
      </c>
      <c r="B8" s="29">
        <v>4</v>
      </c>
      <c r="C8" s="29"/>
      <c r="D8" s="29">
        <v>1</v>
      </c>
      <c r="E8" s="29"/>
      <c r="F8" s="29">
        <v>1</v>
      </c>
      <c r="G8" s="29"/>
      <c r="H8" s="29">
        <v>1</v>
      </c>
      <c r="I8" s="29">
        <v>2</v>
      </c>
      <c r="J8" s="29">
        <f t="shared" ref="J8:J15" si="0">SUM(B8:I8)</f>
        <v>9</v>
      </c>
    </row>
    <row r="9" spans="1:27" x14ac:dyDescent="0.2">
      <c r="A9" s="15" t="s">
        <v>4</v>
      </c>
      <c r="B9" s="29">
        <v>9</v>
      </c>
      <c r="C9" s="29">
        <v>4</v>
      </c>
      <c r="D9" s="29"/>
      <c r="E9" s="29"/>
      <c r="F9" s="29">
        <v>4</v>
      </c>
      <c r="G9" s="29">
        <v>1</v>
      </c>
      <c r="H9" s="29">
        <v>3</v>
      </c>
      <c r="I9" s="29">
        <v>4</v>
      </c>
      <c r="J9" s="29">
        <f t="shared" si="0"/>
        <v>25</v>
      </c>
    </row>
    <row r="10" spans="1:27" x14ac:dyDescent="0.2">
      <c r="A10" s="15" t="s">
        <v>82</v>
      </c>
      <c r="B10" s="30">
        <v>3</v>
      </c>
      <c r="C10" s="29">
        <v>2</v>
      </c>
      <c r="D10" s="29"/>
      <c r="E10" s="29"/>
      <c r="F10" s="29">
        <v>2</v>
      </c>
      <c r="G10" s="29">
        <v>1</v>
      </c>
      <c r="H10" s="29"/>
      <c r="I10" s="29"/>
      <c r="J10" s="29">
        <f t="shared" si="0"/>
        <v>8</v>
      </c>
    </row>
    <row r="11" spans="1:27" x14ac:dyDescent="0.2">
      <c r="A11" s="15" t="s">
        <v>7</v>
      </c>
      <c r="B11" s="29">
        <v>19</v>
      </c>
      <c r="C11" s="29">
        <v>16</v>
      </c>
      <c r="D11" s="29">
        <v>2</v>
      </c>
      <c r="E11" s="29"/>
      <c r="F11" s="29">
        <v>5</v>
      </c>
      <c r="G11" s="29"/>
      <c r="H11" s="29"/>
      <c r="I11" s="29"/>
      <c r="J11" s="29">
        <f t="shared" si="0"/>
        <v>42</v>
      </c>
    </row>
    <row r="12" spans="1:27" x14ac:dyDescent="0.2">
      <c r="A12" s="15" t="s">
        <v>88</v>
      </c>
      <c r="B12" s="29">
        <v>33</v>
      </c>
      <c r="C12" s="29">
        <v>20</v>
      </c>
      <c r="D12" s="29">
        <v>4</v>
      </c>
      <c r="E12" s="29">
        <v>4</v>
      </c>
      <c r="F12" s="29">
        <v>4</v>
      </c>
      <c r="G12" s="29">
        <v>4</v>
      </c>
      <c r="H12" s="29">
        <v>1</v>
      </c>
      <c r="I12" s="29">
        <v>1</v>
      </c>
      <c r="J12" s="29">
        <f t="shared" si="0"/>
        <v>71</v>
      </c>
    </row>
    <row r="13" spans="1:27" x14ac:dyDescent="0.2">
      <c r="A13" s="15" t="s">
        <v>10</v>
      </c>
      <c r="B13" s="29">
        <v>2</v>
      </c>
      <c r="C13" s="29"/>
      <c r="D13" s="29">
        <v>1</v>
      </c>
      <c r="E13" s="29">
        <v>1</v>
      </c>
      <c r="F13" s="29"/>
      <c r="G13" s="29"/>
      <c r="H13" s="29">
        <v>1</v>
      </c>
      <c r="I13" s="29"/>
      <c r="J13" s="29">
        <f t="shared" si="0"/>
        <v>5</v>
      </c>
    </row>
    <row r="14" spans="1:27" x14ac:dyDescent="0.2">
      <c r="A14" s="15" t="s">
        <v>11</v>
      </c>
      <c r="B14" s="29"/>
      <c r="C14" s="29"/>
      <c r="D14" s="29"/>
      <c r="E14" s="29"/>
      <c r="F14" s="29"/>
      <c r="G14" s="29"/>
      <c r="H14" s="29"/>
      <c r="I14" s="29"/>
      <c r="J14" s="29">
        <f t="shared" si="0"/>
        <v>0</v>
      </c>
    </row>
    <row r="15" spans="1:27" ht="14.25" x14ac:dyDescent="0.2">
      <c r="A15" s="15" t="s">
        <v>97</v>
      </c>
      <c r="B15" s="38"/>
      <c r="C15" s="29"/>
      <c r="D15" s="29"/>
      <c r="E15" s="29"/>
      <c r="F15" s="29"/>
      <c r="G15" s="29"/>
      <c r="H15" s="29"/>
      <c r="I15" s="29"/>
      <c r="J15" s="29">
        <f t="shared" si="0"/>
        <v>0</v>
      </c>
    </row>
    <row r="16" spans="1:27" ht="15" customHeight="1" x14ac:dyDescent="0.2">
      <c r="A16" s="18" t="s">
        <v>13</v>
      </c>
      <c r="B16" s="18">
        <f>SUM(B8:B15)</f>
        <v>70</v>
      </c>
      <c r="C16" s="18">
        <f t="shared" ref="C16:J16" si="1">SUM(C8:C15)</f>
        <v>42</v>
      </c>
      <c r="D16" s="18">
        <f t="shared" si="1"/>
        <v>8</v>
      </c>
      <c r="E16" s="18">
        <f t="shared" si="1"/>
        <v>5</v>
      </c>
      <c r="F16" s="18">
        <f t="shared" si="1"/>
        <v>16</v>
      </c>
      <c r="G16" s="18">
        <f t="shared" si="1"/>
        <v>6</v>
      </c>
      <c r="H16" s="18">
        <f t="shared" si="1"/>
        <v>6</v>
      </c>
      <c r="I16" s="18">
        <f t="shared" si="1"/>
        <v>7</v>
      </c>
      <c r="J16" s="18">
        <f t="shared" si="1"/>
        <v>160</v>
      </c>
    </row>
    <row r="17" spans="1:10" ht="27.95" customHeight="1" x14ac:dyDescent="0.2">
      <c r="A17" s="80" t="s">
        <v>128</v>
      </c>
      <c r="B17" s="81"/>
      <c r="C17" s="81"/>
      <c r="D17" s="81"/>
      <c r="E17" s="81"/>
      <c r="F17" s="81"/>
      <c r="G17" s="81"/>
      <c r="H17" s="81"/>
      <c r="I17" s="81"/>
      <c r="J17" s="81"/>
    </row>
    <row r="18" spans="1:10" ht="14.25" x14ac:dyDescent="0.2">
      <c r="A18" s="11" t="s">
        <v>92</v>
      </c>
    </row>
    <row r="24" spans="1:10" x14ac:dyDescent="0.2">
      <c r="B24" s="40"/>
    </row>
    <row r="25" spans="1:10" x14ac:dyDescent="0.2">
      <c r="B25" s="40"/>
    </row>
    <row r="28" spans="1:10" x14ac:dyDescent="0.2">
      <c r="B28" s="40"/>
    </row>
    <row r="29" spans="1:10" x14ac:dyDescent="0.2">
      <c r="B29" s="40"/>
    </row>
  </sheetData>
  <mergeCells count="3">
    <mergeCell ref="A1:J1"/>
    <mergeCell ref="C5:I5"/>
    <mergeCell ref="A17:J17"/>
  </mergeCells>
  <pageMargins left="0.11811023622047245" right="0.11811023622047245" top="0.98425196850393704" bottom="0.98425196850393704"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20"/>
  <sheetViews>
    <sheetView workbookViewId="0"/>
  </sheetViews>
  <sheetFormatPr baseColWidth="10" defaultColWidth="8.85546875" defaultRowHeight="12.75" x14ac:dyDescent="0.2"/>
  <cols>
    <col min="1" max="1" width="31.7109375" style="25" customWidth="1"/>
    <col min="2" max="2" width="8.28515625" style="56" customWidth="1"/>
    <col min="3" max="3" width="8.7109375" style="56" customWidth="1"/>
    <col min="4" max="4" width="8.28515625" style="56" customWidth="1"/>
    <col min="5" max="5" width="8.7109375" style="56" customWidth="1"/>
    <col min="6" max="6" width="8.28515625" style="56" customWidth="1"/>
    <col min="7" max="7" width="8.7109375" style="56" customWidth="1"/>
    <col min="8" max="8" width="8.28515625" style="56" customWidth="1"/>
    <col min="9" max="9" width="8.7109375" style="56" customWidth="1"/>
    <col min="10" max="10" width="8.28515625" style="56" customWidth="1"/>
    <col min="11" max="11" width="8.7109375" style="56" customWidth="1"/>
    <col min="12" max="12" width="8.85546875" style="56" customWidth="1"/>
    <col min="13" max="13" width="8.7109375" style="56" customWidth="1"/>
    <col min="14" max="14" width="12.5703125" style="56" bestFit="1" customWidth="1"/>
    <col min="15" max="16384" width="8.85546875" style="25"/>
  </cols>
  <sheetData>
    <row r="1" spans="1:14" s="8" customFormat="1" ht="18" x14ac:dyDescent="0.25">
      <c r="A1" s="49" t="s">
        <v>160</v>
      </c>
      <c r="B1" s="50"/>
      <c r="C1" s="50"/>
      <c r="D1" s="50"/>
      <c r="E1" s="50"/>
      <c r="F1" s="50"/>
      <c r="G1" s="50"/>
      <c r="H1" s="50"/>
      <c r="I1" s="50"/>
      <c r="J1" s="50"/>
      <c r="K1" s="50"/>
      <c r="L1" s="50"/>
      <c r="M1" s="51"/>
      <c r="N1" s="50"/>
    </row>
    <row r="2" spans="1:14" s="8" customFormat="1" ht="15" x14ac:dyDescent="0.2">
      <c r="A2" s="9" t="s">
        <v>161</v>
      </c>
      <c r="B2" s="10"/>
      <c r="C2" s="10"/>
      <c r="D2" s="10"/>
      <c r="E2" s="10"/>
      <c r="F2" s="10"/>
      <c r="G2" s="10"/>
      <c r="H2" s="10"/>
      <c r="I2" s="10"/>
      <c r="J2" s="10"/>
      <c r="K2" s="10"/>
      <c r="L2" s="10"/>
      <c r="M2" s="10"/>
      <c r="N2" s="10"/>
    </row>
    <row r="3" spans="1:14" s="8" customFormat="1" ht="15" x14ac:dyDescent="0.2">
      <c r="A3" s="60" t="s">
        <v>100</v>
      </c>
      <c r="B3" s="10"/>
      <c r="C3" s="10"/>
      <c r="D3" s="10"/>
      <c r="E3" s="10"/>
      <c r="F3" s="10"/>
      <c r="G3" s="10"/>
      <c r="H3" s="10"/>
      <c r="I3" s="10"/>
      <c r="J3" s="10"/>
      <c r="K3" s="10"/>
      <c r="L3" s="10"/>
      <c r="M3" s="10"/>
      <c r="N3" s="10"/>
    </row>
    <row r="4" spans="1:14" s="11" customFormat="1" x14ac:dyDescent="0.2"/>
    <row r="5" spans="1:14" x14ac:dyDescent="0.2">
      <c r="A5" s="12"/>
      <c r="B5" s="72" t="s">
        <v>121</v>
      </c>
      <c r="C5" s="73"/>
      <c r="D5" s="72" t="s">
        <v>122</v>
      </c>
      <c r="E5" s="73"/>
      <c r="F5" s="72" t="s">
        <v>123</v>
      </c>
      <c r="G5" s="73"/>
      <c r="H5" s="72" t="s">
        <v>124</v>
      </c>
      <c r="I5" s="73"/>
      <c r="J5" s="72" t="s">
        <v>125</v>
      </c>
      <c r="K5" s="73"/>
      <c r="L5" s="72" t="s">
        <v>41</v>
      </c>
      <c r="M5" s="73"/>
      <c r="N5" s="12" t="s">
        <v>34</v>
      </c>
    </row>
    <row r="6" spans="1:14" x14ac:dyDescent="0.2">
      <c r="A6" s="13" t="s">
        <v>12</v>
      </c>
      <c r="B6" s="13"/>
      <c r="C6" s="13"/>
      <c r="D6" s="13"/>
      <c r="E6" s="13"/>
      <c r="F6" s="13"/>
      <c r="G6" s="13"/>
      <c r="H6" s="13"/>
      <c r="I6" s="13"/>
      <c r="J6" s="13"/>
      <c r="K6" s="13"/>
      <c r="L6" s="84" t="s">
        <v>25</v>
      </c>
      <c r="M6" s="85"/>
      <c r="N6" s="13" t="s">
        <v>33</v>
      </c>
    </row>
    <row r="7" spans="1:14" x14ac:dyDescent="0.2">
      <c r="A7" s="13"/>
      <c r="B7" s="12" t="s">
        <v>32</v>
      </c>
      <c r="C7" s="12" t="s">
        <v>31</v>
      </c>
      <c r="D7" s="12" t="s">
        <v>32</v>
      </c>
      <c r="E7" s="12" t="s">
        <v>31</v>
      </c>
      <c r="F7" s="12" t="s">
        <v>32</v>
      </c>
      <c r="G7" s="12" t="s">
        <v>31</v>
      </c>
      <c r="H7" s="12" t="s">
        <v>32</v>
      </c>
      <c r="I7" s="12" t="s">
        <v>31</v>
      </c>
      <c r="J7" s="12" t="s">
        <v>32</v>
      </c>
      <c r="K7" s="12" t="s">
        <v>31</v>
      </c>
      <c r="L7" s="12" t="s">
        <v>32</v>
      </c>
      <c r="M7" s="12" t="s">
        <v>31</v>
      </c>
      <c r="N7" s="12" t="s">
        <v>30</v>
      </c>
    </row>
    <row r="8" spans="1:14" x14ac:dyDescent="0.2">
      <c r="A8" s="13"/>
      <c r="B8" s="13" t="s">
        <v>29</v>
      </c>
      <c r="C8" s="13" t="s">
        <v>28</v>
      </c>
      <c r="D8" s="13" t="s">
        <v>29</v>
      </c>
      <c r="E8" s="13" t="s">
        <v>28</v>
      </c>
      <c r="F8" s="13" t="s">
        <v>29</v>
      </c>
      <c r="G8" s="13" t="s">
        <v>28</v>
      </c>
      <c r="H8" s="13" t="s">
        <v>29</v>
      </c>
      <c r="I8" s="13" t="s">
        <v>28</v>
      </c>
      <c r="J8" s="13" t="s">
        <v>29</v>
      </c>
      <c r="K8" s="13" t="s">
        <v>28</v>
      </c>
      <c r="L8" s="14" t="s">
        <v>29</v>
      </c>
      <c r="M8" s="13" t="s">
        <v>28</v>
      </c>
      <c r="N8" s="13" t="s">
        <v>27</v>
      </c>
    </row>
    <row r="9" spans="1:14" x14ac:dyDescent="0.2">
      <c r="A9" s="15" t="s">
        <v>87</v>
      </c>
      <c r="B9" s="52"/>
      <c r="C9" s="53"/>
      <c r="D9" s="53">
        <v>2</v>
      </c>
      <c r="E9" s="54">
        <v>11350</v>
      </c>
      <c r="F9" s="53">
        <v>1</v>
      </c>
      <c r="G9" s="53">
        <v>6000</v>
      </c>
      <c r="H9" s="53">
        <v>1</v>
      </c>
      <c r="I9" s="53">
        <v>8000</v>
      </c>
      <c r="J9" s="53"/>
      <c r="K9" s="53"/>
      <c r="L9" s="29">
        <f>B9+D9+F9+H9+J9</f>
        <v>4</v>
      </c>
      <c r="M9" s="53">
        <f t="shared" ref="M9:M13" si="0">C9+E9+G9+I9+K9</f>
        <v>25350</v>
      </c>
      <c r="N9" s="53">
        <f>M9/L9</f>
        <v>6337.5</v>
      </c>
    </row>
    <row r="10" spans="1:14" x14ac:dyDescent="0.2">
      <c r="A10" s="15" t="s">
        <v>4</v>
      </c>
      <c r="B10" s="54">
        <v>1</v>
      </c>
      <c r="C10" s="54">
        <v>3500</v>
      </c>
      <c r="D10" s="54">
        <v>2</v>
      </c>
      <c r="E10" s="54">
        <v>8350</v>
      </c>
      <c r="F10" s="54">
        <v>1</v>
      </c>
      <c r="G10" s="54">
        <v>7750</v>
      </c>
      <c r="H10" s="54">
        <v>2</v>
      </c>
      <c r="I10" s="54">
        <v>18050</v>
      </c>
      <c r="J10" s="54">
        <v>3</v>
      </c>
      <c r="K10" s="54">
        <v>36900</v>
      </c>
      <c r="L10" s="29">
        <f>B10+D10+F10+H10+J10</f>
        <v>9</v>
      </c>
      <c r="M10" s="54">
        <f t="shared" si="0"/>
        <v>74550</v>
      </c>
      <c r="N10" s="54">
        <f t="shared" ref="N10:N14" si="1">M10/L10</f>
        <v>8283.3333333333339</v>
      </c>
    </row>
    <row r="11" spans="1:14" x14ac:dyDescent="0.2">
      <c r="A11" s="15" t="s">
        <v>82</v>
      </c>
      <c r="B11" s="54"/>
      <c r="C11" s="54"/>
      <c r="D11" s="54"/>
      <c r="E11" s="54"/>
      <c r="F11" s="54"/>
      <c r="G11" s="54"/>
      <c r="H11" s="54">
        <v>1</v>
      </c>
      <c r="I11" s="54">
        <v>8000</v>
      </c>
      <c r="J11" s="54">
        <v>2</v>
      </c>
      <c r="K11" s="54">
        <v>21800</v>
      </c>
      <c r="L11" s="29">
        <f t="shared" ref="L11:L16" si="2">B11+D11+F11+H11+J11</f>
        <v>3</v>
      </c>
      <c r="M11" s="54">
        <f t="shared" si="0"/>
        <v>29800</v>
      </c>
      <c r="N11" s="54">
        <f t="shared" si="1"/>
        <v>9933.3333333333339</v>
      </c>
    </row>
    <row r="12" spans="1:14" x14ac:dyDescent="0.2">
      <c r="A12" s="15" t="s">
        <v>7</v>
      </c>
      <c r="B12" s="54">
        <v>1</v>
      </c>
      <c r="C12" s="54">
        <v>2650</v>
      </c>
      <c r="D12" s="54"/>
      <c r="E12" s="54"/>
      <c r="F12" s="54">
        <v>1</v>
      </c>
      <c r="G12" s="54">
        <v>7150</v>
      </c>
      <c r="H12" s="54">
        <v>6</v>
      </c>
      <c r="I12" s="54">
        <v>54750</v>
      </c>
      <c r="J12" s="54">
        <v>11</v>
      </c>
      <c r="K12" s="54">
        <v>132050</v>
      </c>
      <c r="L12" s="29">
        <f t="shared" si="2"/>
        <v>19</v>
      </c>
      <c r="M12" s="54">
        <f t="shared" si="0"/>
        <v>196600</v>
      </c>
      <c r="N12" s="54">
        <f t="shared" si="1"/>
        <v>10347.368421052632</v>
      </c>
    </row>
    <row r="13" spans="1:14" x14ac:dyDescent="0.2">
      <c r="A13" s="15" t="s">
        <v>88</v>
      </c>
      <c r="B13" s="54"/>
      <c r="C13" s="54"/>
      <c r="D13" s="54">
        <v>2</v>
      </c>
      <c r="E13" s="54">
        <v>10000</v>
      </c>
      <c r="F13" s="54">
        <v>8</v>
      </c>
      <c r="G13" s="54">
        <v>59950</v>
      </c>
      <c r="H13" s="54">
        <v>5</v>
      </c>
      <c r="I13" s="54">
        <v>46300</v>
      </c>
      <c r="J13" s="54">
        <v>18</v>
      </c>
      <c r="K13" s="54">
        <v>222950</v>
      </c>
      <c r="L13" s="29">
        <f t="shared" si="2"/>
        <v>33</v>
      </c>
      <c r="M13" s="54">
        <f t="shared" si="0"/>
        <v>339200</v>
      </c>
      <c r="N13" s="54">
        <f t="shared" si="1"/>
        <v>10278.787878787878</v>
      </c>
    </row>
    <row r="14" spans="1:14" x14ac:dyDescent="0.2">
      <c r="A14" s="15" t="s">
        <v>10</v>
      </c>
      <c r="B14" s="54"/>
      <c r="C14" s="54"/>
      <c r="D14" s="55"/>
      <c r="E14" s="54"/>
      <c r="F14" s="54">
        <v>2</v>
      </c>
      <c r="G14" s="54">
        <v>13000</v>
      </c>
      <c r="H14" s="54"/>
      <c r="I14" s="54"/>
      <c r="J14" s="54"/>
      <c r="K14" s="54"/>
      <c r="L14" s="29">
        <f t="shared" si="2"/>
        <v>2</v>
      </c>
      <c r="M14" s="54">
        <f>C14+E14+G14+I14+K14</f>
        <v>13000</v>
      </c>
      <c r="N14" s="54">
        <f t="shared" si="1"/>
        <v>6500</v>
      </c>
    </row>
    <row r="15" spans="1:14" x14ac:dyDescent="0.2">
      <c r="A15" s="15" t="s">
        <v>11</v>
      </c>
      <c r="B15" s="54"/>
      <c r="C15" s="54"/>
      <c r="D15" s="55"/>
      <c r="E15" s="54"/>
      <c r="F15" s="54"/>
      <c r="G15" s="54"/>
      <c r="H15" s="54"/>
      <c r="I15" s="54"/>
      <c r="J15" s="54"/>
      <c r="K15" s="54"/>
      <c r="L15" s="29">
        <f t="shared" si="2"/>
        <v>0</v>
      </c>
      <c r="M15" s="54">
        <f>C15+E15+G15+I15+K15</f>
        <v>0</v>
      </c>
      <c r="N15" s="54">
        <v>0</v>
      </c>
    </row>
    <row r="16" spans="1:14" ht="14.25" x14ac:dyDescent="0.2">
      <c r="A16" s="15" t="s">
        <v>111</v>
      </c>
      <c r="B16" s="54"/>
      <c r="C16" s="54"/>
      <c r="D16" s="55"/>
      <c r="E16" s="54"/>
      <c r="F16" s="54"/>
      <c r="G16" s="54"/>
      <c r="H16" s="54"/>
      <c r="I16" s="54"/>
      <c r="J16" s="54"/>
      <c r="K16" s="54"/>
      <c r="L16" s="29">
        <f t="shared" si="2"/>
        <v>0</v>
      </c>
      <c r="M16" s="54">
        <f>C16+E16+G16+I16+K16</f>
        <v>0</v>
      </c>
      <c r="N16" s="54">
        <v>0</v>
      </c>
    </row>
    <row r="17" spans="1:14" ht="15" customHeight="1" x14ac:dyDescent="0.2">
      <c r="A17" s="18" t="s">
        <v>13</v>
      </c>
      <c r="B17" s="19">
        <f>SUM(B9:B16)</f>
        <v>2</v>
      </c>
      <c r="C17" s="19">
        <f t="shared" ref="C17:M17" si="3">SUM(C9:C16)</f>
        <v>6150</v>
      </c>
      <c r="D17" s="19">
        <f t="shared" si="3"/>
        <v>6</v>
      </c>
      <c r="E17" s="19">
        <f t="shared" si="3"/>
        <v>29700</v>
      </c>
      <c r="F17" s="19">
        <f t="shared" si="3"/>
        <v>13</v>
      </c>
      <c r="G17" s="19">
        <f t="shared" si="3"/>
        <v>93850</v>
      </c>
      <c r="H17" s="19">
        <f t="shared" si="3"/>
        <v>15</v>
      </c>
      <c r="I17" s="19">
        <f t="shared" si="3"/>
        <v>135100</v>
      </c>
      <c r="J17" s="19">
        <f t="shared" si="3"/>
        <v>34</v>
      </c>
      <c r="K17" s="19">
        <f t="shared" si="3"/>
        <v>413700</v>
      </c>
      <c r="L17" s="19">
        <f t="shared" si="3"/>
        <v>70</v>
      </c>
      <c r="M17" s="19">
        <f t="shared" si="3"/>
        <v>678500</v>
      </c>
      <c r="N17" s="19"/>
    </row>
    <row r="18" spans="1:14" ht="15" customHeight="1" x14ac:dyDescent="0.2">
      <c r="A18" s="18" t="s">
        <v>42</v>
      </c>
      <c r="B18" s="82">
        <f>(C17/B17)</f>
        <v>3075</v>
      </c>
      <c r="C18" s="83"/>
      <c r="D18" s="82">
        <f>(E17/D17)</f>
        <v>4950</v>
      </c>
      <c r="E18" s="83"/>
      <c r="F18" s="82">
        <f>(G17/F17)</f>
        <v>7219.2307692307695</v>
      </c>
      <c r="G18" s="83"/>
      <c r="H18" s="82">
        <f>(I17/H17)</f>
        <v>9006.6666666666661</v>
      </c>
      <c r="I18" s="83"/>
      <c r="J18" s="82">
        <f>(K17/J17)</f>
        <v>12167.64705882353</v>
      </c>
      <c r="K18" s="83"/>
      <c r="L18" s="82">
        <f>(M17/L17)</f>
        <v>9692.8571428571431</v>
      </c>
      <c r="M18" s="83"/>
      <c r="N18" s="19"/>
    </row>
    <row r="19" spans="1:14" s="58" customFormat="1" ht="13.5" customHeight="1" x14ac:dyDescent="0.2">
      <c r="A19" s="11" t="s">
        <v>109</v>
      </c>
      <c r="B19" s="57"/>
      <c r="C19" s="57"/>
      <c r="D19" s="57"/>
      <c r="E19" s="57"/>
      <c r="F19" s="57"/>
      <c r="G19" s="57"/>
      <c r="H19" s="57"/>
      <c r="I19" s="57"/>
      <c r="J19" s="57"/>
      <c r="K19" s="57"/>
      <c r="L19" s="57"/>
      <c r="M19" s="57"/>
      <c r="N19" s="57"/>
    </row>
    <row r="20" spans="1:14" s="58" customFormat="1" x14ac:dyDescent="0.2">
      <c r="A20" s="25"/>
      <c r="B20" s="57"/>
      <c r="C20" s="57"/>
      <c r="D20" s="57"/>
      <c r="E20" s="57"/>
      <c r="F20" s="57"/>
      <c r="G20" s="57"/>
      <c r="H20" s="57"/>
      <c r="I20" s="57"/>
      <c r="J20" s="57"/>
      <c r="K20" s="57"/>
      <c r="L20" s="57"/>
      <c r="M20" s="57"/>
      <c r="N20" s="57"/>
    </row>
  </sheetData>
  <mergeCells count="13">
    <mergeCell ref="L5:M5"/>
    <mergeCell ref="L6:M6"/>
    <mergeCell ref="B5:C5"/>
    <mergeCell ref="D5:E5"/>
    <mergeCell ref="F5:G5"/>
    <mergeCell ref="H5:I5"/>
    <mergeCell ref="J5:K5"/>
    <mergeCell ref="L18:M18"/>
    <mergeCell ref="B18:C18"/>
    <mergeCell ref="D18:E18"/>
    <mergeCell ref="F18:G18"/>
    <mergeCell ref="H18:I18"/>
    <mergeCell ref="J18:K18"/>
  </mergeCells>
  <pageMargins left="0.11811023622047245" right="0.11811023622047245" top="0.98425196850393704" bottom="0.98425196850393704" header="0.51181102362204722" footer="0.51181102362204722"/>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B20"/>
  <sheetViews>
    <sheetView workbookViewId="0">
      <selection sqref="A1:J1"/>
    </sheetView>
  </sheetViews>
  <sheetFormatPr baseColWidth="10" defaultColWidth="11.42578125" defaultRowHeight="12.75" x14ac:dyDescent="0.2"/>
  <cols>
    <col min="1" max="1" width="18.5703125" style="11" bestFit="1" customWidth="1"/>
    <col min="2" max="17" width="5.7109375" style="11" customWidth="1"/>
    <col min="18" max="24" width="5.5703125" style="11" customWidth="1"/>
    <col min="25" max="16384" width="11.42578125" style="11"/>
  </cols>
  <sheetData>
    <row r="1" spans="1:28" s="8" customFormat="1" ht="18" x14ac:dyDescent="0.25">
      <c r="A1" s="76" t="s">
        <v>142</v>
      </c>
      <c r="B1" s="76"/>
      <c r="C1" s="76"/>
      <c r="D1" s="76"/>
      <c r="E1" s="76"/>
      <c r="F1" s="76"/>
      <c r="G1" s="76"/>
      <c r="H1" s="76"/>
      <c r="I1" s="76"/>
      <c r="J1" s="76"/>
    </row>
    <row r="2" spans="1:28" s="8" customFormat="1" ht="15" x14ac:dyDescent="0.2">
      <c r="A2" s="9" t="s">
        <v>143</v>
      </c>
      <c r="B2" s="9"/>
      <c r="C2" s="9"/>
      <c r="D2" s="9"/>
      <c r="E2" s="9"/>
      <c r="F2" s="9"/>
      <c r="G2" s="9"/>
      <c r="H2" s="9"/>
      <c r="I2" s="9"/>
      <c r="J2" s="9"/>
      <c r="K2" s="10"/>
      <c r="L2" s="10"/>
      <c r="M2" s="10"/>
      <c r="N2" s="10"/>
      <c r="O2" s="10"/>
      <c r="P2" s="10"/>
      <c r="Q2" s="10"/>
      <c r="R2" s="59"/>
      <c r="S2" s="10"/>
      <c r="T2" s="10"/>
      <c r="U2" s="10"/>
      <c r="V2" s="10"/>
      <c r="W2" s="10"/>
      <c r="X2" s="10"/>
      <c r="Y2" s="10"/>
      <c r="Z2" s="10"/>
      <c r="AA2" s="10"/>
      <c r="AB2" s="10"/>
    </row>
    <row r="3" spans="1:28" s="8" customFormat="1" ht="15" x14ac:dyDescent="0.2">
      <c r="A3" s="60" t="s">
        <v>100</v>
      </c>
      <c r="B3" s="9"/>
      <c r="C3" s="9"/>
      <c r="D3" s="9"/>
      <c r="E3" s="9"/>
      <c r="F3" s="9"/>
      <c r="G3" s="9"/>
      <c r="H3" s="9"/>
      <c r="I3" s="9"/>
      <c r="J3" s="9"/>
      <c r="K3" s="10"/>
      <c r="L3" s="10"/>
      <c r="M3" s="10"/>
      <c r="N3" s="10"/>
      <c r="O3" s="10"/>
      <c r="P3" s="10"/>
      <c r="Q3" s="10"/>
      <c r="R3" s="59"/>
      <c r="S3" s="10"/>
      <c r="T3" s="10"/>
      <c r="U3" s="10"/>
      <c r="V3" s="10"/>
      <c r="W3" s="10"/>
      <c r="X3" s="10"/>
      <c r="Y3" s="10"/>
      <c r="Z3" s="10"/>
      <c r="AA3" s="10"/>
      <c r="AB3" s="10"/>
    </row>
    <row r="5" spans="1:28" x14ac:dyDescent="0.2">
      <c r="A5" s="12" t="s">
        <v>12</v>
      </c>
      <c r="B5" s="12">
        <v>2001</v>
      </c>
      <c r="C5" s="12">
        <v>2002</v>
      </c>
      <c r="D5" s="12">
        <v>2003</v>
      </c>
      <c r="E5" s="12">
        <v>2004</v>
      </c>
      <c r="F5" s="12">
        <v>2005</v>
      </c>
      <c r="G5" s="12">
        <v>2006</v>
      </c>
      <c r="H5" s="12">
        <v>2007</v>
      </c>
      <c r="I5" s="12">
        <v>2008</v>
      </c>
      <c r="J5" s="12">
        <v>2009</v>
      </c>
      <c r="K5" s="12">
        <v>2010</v>
      </c>
      <c r="L5" s="12">
        <v>2011</v>
      </c>
      <c r="M5" s="45">
        <v>2012</v>
      </c>
      <c r="N5" s="45">
        <v>2013</v>
      </c>
      <c r="O5" s="45">
        <v>2014</v>
      </c>
      <c r="P5" s="45">
        <v>2015</v>
      </c>
      <c r="Q5" s="20">
        <v>2016</v>
      </c>
      <c r="R5" s="20">
        <v>2017</v>
      </c>
      <c r="S5" s="20">
        <v>2018</v>
      </c>
      <c r="T5" s="20">
        <v>2019</v>
      </c>
      <c r="U5" s="20">
        <v>2020</v>
      </c>
      <c r="V5" s="20">
        <v>2021</v>
      </c>
      <c r="W5" s="12">
        <v>2022</v>
      </c>
      <c r="X5" s="12">
        <v>2023</v>
      </c>
    </row>
    <row r="6" spans="1:28" x14ac:dyDescent="0.2">
      <c r="A6" s="35" t="s">
        <v>2</v>
      </c>
      <c r="B6" s="36">
        <v>1</v>
      </c>
      <c r="C6" s="37">
        <v>2</v>
      </c>
      <c r="D6" s="37">
        <v>2</v>
      </c>
      <c r="E6" s="37"/>
      <c r="F6" s="37"/>
      <c r="G6" s="37"/>
      <c r="H6" s="37"/>
      <c r="I6" s="37"/>
      <c r="J6" s="37"/>
      <c r="K6" s="37"/>
      <c r="L6" s="37"/>
      <c r="M6" s="37"/>
      <c r="N6" s="37"/>
      <c r="O6" s="37"/>
      <c r="P6" s="37"/>
      <c r="Q6" s="38"/>
      <c r="R6" s="38"/>
      <c r="S6" s="38"/>
      <c r="T6" s="38"/>
      <c r="U6" s="38"/>
      <c r="V6" s="38"/>
      <c r="W6" s="37"/>
      <c r="X6" s="37"/>
    </row>
    <row r="7" spans="1:28" x14ac:dyDescent="0.2">
      <c r="A7" s="15" t="s">
        <v>3</v>
      </c>
      <c r="B7" s="38">
        <v>2</v>
      </c>
      <c r="C7" s="38">
        <v>1</v>
      </c>
      <c r="D7" s="38">
        <v>1</v>
      </c>
      <c r="E7" s="38">
        <v>1</v>
      </c>
      <c r="F7" s="38">
        <v>1</v>
      </c>
      <c r="G7" s="38">
        <v>1</v>
      </c>
      <c r="H7" s="38">
        <v>1</v>
      </c>
      <c r="I7" s="38"/>
      <c r="J7" s="38"/>
      <c r="K7" s="38"/>
      <c r="L7" s="38"/>
      <c r="M7" s="38"/>
      <c r="N7" s="38"/>
      <c r="O7" s="38"/>
      <c r="P7" s="38"/>
      <c r="Q7" s="38"/>
      <c r="R7" s="38"/>
      <c r="S7" s="38"/>
      <c r="T7" s="38"/>
      <c r="U7" s="38"/>
      <c r="V7" s="38"/>
      <c r="W7" s="38"/>
      <c r="X7" s="38"/>
    </row>
    <row r="8" spans="1:28" x14ac:dyDescent="0.2">
      <c r="A8" s="15" t="s">
        <v>87</v>
      </c>
      <c r="B8" s="38"/>
      <c r="C8" s="38"/>
      <c r="D8" s="38"/>
      <c r="E8" s="38"/>
      <c r="F8" s="38"/>
      <c r="G8" s="38"/>
      <c r="H8" s="38"/>
      <c r="I8" s="38"/>
      <c r="J8" s="38"/>
      <c r="K8" s="38"/>
      <c r="L8" s="38"/>
      <c r="M8" s="38"/>
      <c r="N8" s="38"/>
      <c r="O8" s="38"/>
      <c r="P8" s="38"/>
      <c r="Q8" s="38"/>
      <c r="R8" s="38"/>
      <c r="S8" s="38"/>
      <c r="T8" s="38"/>
      <c r="U8" s="29"/>
      <c r="V8" s="29"/>
      <c r="W8" s="29"/>
      <c r="X8" s="29"/>
    </row>
    <row r="9" spans="1:28" x14ac:dyDescent="0.2">
      <c r="A9" s="15" t="s">
        <v>4</v>
      </c>
      <c r="B9" s="38">
        <v>2</v>
      </c>
      <c r="C9" s="38">
        <v>2</v>
      </c>
      <c r="D9" s="38">
        <v>2</v>
      </c>
      <c r="E9" s="38">
        <v>2</v>
      </c>
      <c r="F9" s="38">
        <v>2</v>
      </c>
      <c r="G9" s="38">
        <v>2</v>
      </c>
      <c r="H9" s="38">
        <v>3</v>
      </c>
      <c r="I9" s="38">
        <v>4</v>
      </c>
      <c r="J9" s="38">
        <v>4</v>
      </c>
      <c r="K9" s="38">
        <v>4</v>
      </c>
      <c r="L9" s="38">
        <v>5</v>
      </c>
      <c r="M9" s="38">
        <v>5</v>
      </c>
      <c r="N9" s="38">
        <v>4</v>
      </c>
      <c r="O9" s="38">
        <v>4</v>
      </c>
      <c r="P9" s="38">
        <v>4</v>
      </c>
      <c r="Q9" s="38">
        <v>4</v>
      </c>
      <c r="R9" s="38">
        <v>4</v>
      </c>
      <c r="S9" s="38">
        <v>4</v>
      </c>
      <c r="T9" s="38">
        <v>4</v>
      </c>
      <c r="U9" s="29">
        <v>4</v>
      </c>
      <c r="V9" s="29">
        <v>4</v>
      </c>
      <c r="W9" s="29">
        <v>5</v>
      </c>
      <c r="X9" s="29">
        <v>4</v>
      </c>
    </row>
    <row r="10" spans="1:28" x14ac:dyDescent="0.2">
      <c r="A10" s="15" t="s">
        <v>5</v>
      </c>
      <c r="B10" s="38">
        <v>1</v>
      </c>
      <c r="C10" s="38">
        <v>1</v>
      </c>
      <c r="D10" s="38">
        <v>1</v>
      </c>
      <c r="E10" s="38">
        <v>1</v>
      </c>
      <c r="F10" s="38">
        <v>1</v>
      </c>
      <c r="G10" s="38">
        <v>1</v>
      </c>
      <c r="H10" s="38">
        <v>1</v>
      </c>
      <c r="I10" s="38">
        <v>1</v>
      </c>
      <c r="J10" s="38">
        <v>1</v>
      </c>
      <c r="K10" s="38">
        <v>1</v>
      </c>
      <c r="L10" s="38">
        <v>1</v>
      </c>
      <c r="M10" s="38">
        <v>1</v>
      </c>
      <c r="N10" s="38">
        <v>1</v>
      </c>
      <c r="O10" s="38">
        <v>1</v>
      </c>
      <c r="P10" s="38">
        <v>1</v>
      </c>
      <c r="Q10" s="38">
        <v>1</v>
      </c>
      <c r="R10" s="38">
        <v>1</v>
      </c>
      <c r="S10" s="38"/>
      <c r="T10" s="38"/>
      <c r="U10" s="38"/>
      <c r="V10" s="38"/>
      <c r="W10" s="38"/>
      <c r="X10" s="38"/>
    </row>
    <row r="11" spans="1:28" x14ac:dyDescent="0.2">
      <c r="A11" s="15" t="s">
        <v>6</v>
      </c>
      <c r="B11" s="38">
        <v>1</v>
      </c>
      <c r="C11" s="38">
        <v>1</v>
      </c>
      <c r="D11" s="38">
        <v>1</v>
      </c>
      <c r="E11" s="38">
        <v>1</v>
      </c>
      <c r="F11" s="38">
        <v>1</v>
      </c>
      <c r="G11" s="38">
        <v>1</v>
      </c>
      <c r="H11" s="38">
        <v>1</v>
      </c>
      <c r="I11" s="38">
        <v>1</v>
      </c>
      <c r="J11" s="38">
        <v>1</v>
      </c>
      <c r="K11" s="38">
        <v>1</v>
      </c>
      <c r="L11" s="38">
        <v>1</v>
      </c>
      <c r="M11" s="38">
        <v>1</v>
      </c>
      <c r="N11" s="38">
        <v>1</v>
      </c>
      <c r="O11" s="38">
        <v>1</v>
      </c>
      <c r="P11" s="38">
        <v>1</v>
      </c>
      <c r="Q11" s="38">
        <v>1</v>
      </c>
      <c r="R11" s="38">
        <v>1</v>
      </c>
      <c r="S11" s="38"/>
      <c r="T11" s="38"/>
      <c r="U11" s="38"/>
      <c r="V11" s="38"/>
      <c r="W11" s="38"/>
      <c r="X11" s="38"/>
    </row>
    <row r="12" spans="1:28" x14ac:dyDescent="0.2">
      <c r="A12" s="15" t="s">
        <v>82</v>
      </c>
      <c r="B12" s="38"/>
      <c r="C12" s="38"/>
      <c r="D12" s="38"/>
      <c r="E12" s="38"/>
      <c r="F12" s="38"/>
      <c r="G12" s="38"/>
      <c r="H12" s="38"/>
      <c r="I12" s="38"/>
      <c r="J12" s="38"/>
      <c r="K12" s="38"/>
      <c r="L12" s="38"/>
      <c r="M12" s="38"/>
      <c r="N12" s="38"/>
      <c r="O12" s="38"/>
      <c r="P12" s="38"/>
      <c r="Q12" s="38"/>
      <c r="R12" s="38"/>
      <c r="S12" s="38">
        <v>2</v>
      </c>
      <c r="T12" s="38">
        <v>2</v>
      </c>
      <c r="U12" s="30">
        <v>2</v>
      </c>
      <c r="V12" s="30">
        <v>2</v>
      </c>
      <c r="W12" s="30">
        <v>2</v>
      </c>
      <c r="X12" s="30">
        <v>2</v>
      </c>
    </row>
    <row r="13" spans="1:28" x14ac:dyDescent="0.2">
      <c r="A13" s="15" t="s">
        <v>7</v>
      </c>
      <c r="B13" s="38">
        <v>15</v>
      </c>
      <c r="C13" s="38">
        <v>16</v>
      </c>
      <c r="D13" s="38">
        <v>15</v>
      </c>
      <c r="E13" s="38">
        <v>15</v>
      </c>
      <c r="F13" s="38">
        <v>15</v>
      </c>
      <c r="G13" s="38">
        <v>15</v>
      </c>
      <c r="H13" s="38">
        <v>15</v>
      </c>
      <c r="I13" s="38">
        <v>15</v>
      </c>
      <c r="J13" s="38">
        <v>15</v>
      </c>
      <c r="K13" s="38">
        <v>15</v>
      </c>
      <c r="L13" s="38">
        <v>15</v>
      </c>
      <c r="M13" s="38">
        <v>15</v>
      </c>
      <c r="N13" s="38">
        <v>14</v>
      </c>
      <c r="O13" s="38">
        <v>16</v>
      </c>
      <c r="P13" s="38">
        <v>16</v>
      </c>
      <c r="Q13" s="38">
        <v>16</v>
      </c>
      <c r="R13" s="38">
        <v>17</v>
      </c>
      <c r="S13" s="38">
        <v>17</v>
      </c>
      <c r="T13" s="38">
        <v>17</v>
      </c>
      <c r="U13" s="29">
        <v>16</v>
      </c>
      <c r="V13" s="29">
        <v>17</v>
      </c>
      <c r="W13" s="29">
        <v>17</v>
      </c>
      <c r="X13" s="29">
        <v>16</v>
      </c>
    </row>
    <row r="14" spans="1:28" x14ac:dyDescent="0.2">
      <c r="A14" s="15" t="s">
        <v>8</v>
      </c>
      <c r="B14" s="38"/>
      <c r="C14" s="38"/>
      <c r="D14" s="38"/>
      <c r="E14" s="38"/>
      <c r="F14" s="38"/>
      <c r="G14" s="38"/>
      <c r="H14" s="38"/>
      <c r="I14" s="38"/>
      <c r="J14" s="38"/>
      <c r="K14" s="38">
        <v>1</v>
      </c>
      <c r="L14" s="38">
        <v>1</v>
      </c>
      <c r="M14" s="38">
        <v>1</v>
      </c>
      <c r="N14" s="38">
        <v>1</v>
      </c>
      <c r="O14" s="38">
        <v>1</v>
      </c>
      <c r="P14" s="38">
        <v>1</v>
      </c>
      <c r="Q14" s="38">
        <v>1</v>
      </c>
      <c r="R14" s="38"/>
      <c r="S14" s="38"/>
      <c r="T14" s="38"/>
      <c r="U14" s="38"/>
      <c r="V14" s="38"/>
      <c r="W14" s="38"/>
      <c r="X14" s="38"/>
    </row>
    <row r="15" spans="1:28" x14ac:dyDescent="0.2">
      <c r="A15" s="15" t="s">
        <v>9</v>
      </c>
      <c r="B15" s="38">
        <v>24</v>
      </c>
      <c r="C15" s="38">
        <v>24</v>
      </c>
      <c r="D15" s="38">
        <v>25</v>
      </c>
      <c r="E15" s="38">
        <v>27</v>
      </c>
      <c r="F15" s="38">
        <v>27</v>
      </c>
      <c r="G15" s="38">
        <v>26</v>
      </c>
      <c r="H15" s="38">
        <v>25</v>
      </c>
      <c r="I15" s="38">
        <v>25</v>
      </c>
      <c r="J15" s="38">
        <v>25</v>
      </c>
      <c r="K15" s="38">
        <v>24</v>
      </c>
      <c r="L15" s="38">
        <v>23</v>
      </c>
      <c r="M15" s="38">
        <v>23</v>
      </c>
      <c r="N15" s="38">
        <v>24</v>
      </c>
      <c r="O15" s="38">
        <v>22</v>
      </c>
      <c r="P15" s="38">
        <v>21</v>
      </c>
      <c r="Q15" s="38">
        <v>21</v>
      </c>
      <c r="R15" s="38">
        <v>21</v>
      </c>
      <c r="S15" s="38">
        <v>21</v>
      </c>
      <c r="T15" s="38">
        <v>20</v>
      </c>
      <c r="U15" s="29"/>
      <c r="V15" s="29"/>
      <c r="W15" s="38"/>
      <c r="X15" s="38"/>
    </row>
    <row r="16" spans="1:28" x14ac:dyDescent="0.2">
      <c r="A16" s="15" t="s">
        <v>88</v>
      </c>
      <c r="B16" s="38"/>
      <c r="C16" s="38"/>
      <c r="D16" s="38"/>
      <c r="E16" s="38"/>
      <c r="F16" s="38"/>
      <c r="G16" s="38"/>
      <c r="H16" s="38"/>
      <c r="I16" s="38"/>
      <c r="J16" s="38"/>
      <c r="K16" s="38"/>
      <c r="L16" s="38"/>
      <c r="M16" s="38"/>
      <c r="N16" s="38"/>
      <c r="O16" s="38"/>
      <c r="P16" s="38"/>
      <c r="Q16" s="38"/>
      <c r="R16" s="38"/>
      <c r="S16" s="38"/>
      <c r="T16" s="38"/>
      <c r="U16" s="29">
        <v>20</v>
      </c>
      <c r="V16" s="29">
        <v>19</v>
      </c>
      <c r="W16" s="29">
        <v>19</v>
      </c>
      <c r="X16" s="29">
        <v>20</v>
      </c>
    </row>
    <row r="17" spans="1:24" x14ac:dyDescent="0.2">
      <c r="A17" s="15" t="s">
        <v>10</v>
      </c>
      <c r="B17" s="38"/>
      <c r="C17" s="38"/>
      <c r="D17" s="38"/>
      <c r="E17" s="38"/>
      <c r="F17" s="38"/>
      <c r="G17" s="38"/>
      <c r="H17" s="38"/>
      <c r="I17" s="38"/>
      <c r="J17" s="38"/>
      <c r="K17" s="38"/>
      <c r="L17" s="38"/>
      <c r="M17" s="38"/>
      <c r="N17" s="38"/>
      <c r="O17" s="38"/>
      <c r="P17" s="38"/>
      <c r="Q17" s="38"/>
      <c r="R17" s="38"/>
      <c r="S17" s="38"/>
      <c r="T17" s="38"/>
      <c r="U17" s="29"/>
      <c r="V17" s="29"/>
      <c r="W17" s="29"/>
      <c r="X17" s="29"/>
    </row>
    <row r="18" spans="1:24" x14ac:dyDescent="0.2">
      <c r="A18" s="15" t="s">
        <v>11</v>
      </c>
      <c r="B18" s="38"/>
      <c r="C18" s="38"/>
      <c r="D18" s="38"/>
      <c r="E18" s="38"/>
      <c r="F18" s="38"/>
      <c r="G18" s="38"/>
      <c r="H18" s="38"/>
      <c r="I18" s="38"/>
      <c r="J18" s="38"/>
      <c r="K18" s="38"/>
      <c r="L18" s="38"/>
      <c r="M18" s="38"/>
      <c r="N18" s="38"/>
      <c r="O18" s="38"/>
      <c r="P18" s="38"/>
      <c r="Q18" s="38"/>
      <c r="R18" s="38"/>
      <c r="S18" s="38"/>
      <c r="T18" s="38"/>
      <c r="U18" s="38">
        <v>1</v>
      </c>
      <c r="V18" s="38">
        <v>1</v>
      </c>
      <c r="W18" s="29"/>
      <c r="X18" s="29"/>
    </row>
    <row r="19" spans="1:24" s="25" customFormat="1" ht="15" customHeight="1" x14ac:dyDescent="0.2">
      <c r="A19" s="18" t="s">
        <v>13</v>
      </c>
      <c r="B19" s="18">
        <f t="shared" ref="B19:X19" si="0">SUM(B6:B18)</f>
        <v>46</v>
      </c>
      <c r="C19" s="18">
        <f t="shared" si="0"/>
        <v>47</v>
      </c>
      <c r="D19" s="18">
        <f t="shared" si="0"/>
        <v>47</v>
      </c>
      <c r="E19" s="18">
        <f t="shared" si="0"/>
        <v>47</v>
      </c>
      <c r="F19" s="18">
        <f t="shared" si="0"/>
        <v>47</v>
      </c>
      <c r="G19" s="18">
        <f t="shared" si="0"/>
        <v>46</v>
      </c>
      <c r="H19" s="18">
        <f t="shared" si="0"/>
        <v>46</v>
      </c>
      <c r="I19" s="18">
        <f t="shared" si="0"/>
        <v>46</v>
      </c>
      <c r="J19" s="18">
        <f t="shared" si="0"/>
        <v>46</v>
      </c>
      <c r="K19" s="18">
        <f t="shared" si="0"/>
        <v>46</v>
      </c>
      <c r="L19" s="18">
        <f t="shared" si="0"/>
        <v>46</v>
      </c>
      <c r="M19" s="18">
        <f t="shared" si="0"/>
        <v>46</v>
      </c>
      <c r="N19" s="18">
        <f t="shared" si="0"/>
        <v>45</v>
      </c>
      <c r="O19" s="18">
        <f t="shared" si="0"/>
        <v>45</v>
      </c>
      <c r="P19" s="18">
        <f t="shared" si="0"/>
        <v>44</v>
      </c>
      <c r="Q19" s="18">
        <f t="shared" si="0"/>
        <v>44</v>
      </c>
      <c r="R19" s="18">
        <f t="shared" si="0"/>
        <v>44</v>
      </c>
      <c r="S19" s="18">
        <f t="shared" si="0"/>
        <v>44</v>
      </c>
      <c r="T19" s="18">
        <f t="shared" si="0"/>
        <v>43</v>
      </c>
      <c r="U19" s="18">
        <f t="shared" si="0"/>
        <v>43</v>
      </c>
      <c r="V19" s="18">
        <f t="shared" si="0"/>
        <v>43</v>
      </c>
      <c r="W19" s="18">
        <f t="shared" si="0"/>
        <v>43</v>
      </c>
      <c r="X19" s="18">
        <f t="shared" si="0"/>
        <v>42</v>
      </c>
    </row>
    <row r="20" spans="1:24" x14ac:dyDescent="0.2">
      <c r="A20" s="25"/>
    </row>
  </sheetData>
  <mergeCells count="1">
    <mergeCell ref="A1:J1"/>
  </mergeCells>
  <pageMargins left="0.11811023622047245" right="0.11811023622047245" top="0.59055118110236227" bottom="0.59055118110236227" header="0.31496062992125984" footer="0.31496062992125984"/>
  <pageSetup paperSize="9" orientation="landscape" r:id="rId1"/>
  <ignoredErrors>
    <ignoredError sqref="B19:X19"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B20"/>
  <sheetViews>
    <sheetView workbookViewId="0">
      <selection sqref="A1:J1"/>
    </sheetView>
  </sheetViews>
  <sheetFormatPr baseColWidth="10" defaultColWidth="11.42578125" defaultRowHeight="12.75" x14ac:dyDescent="0.2"/>
  <cols>
    <col min="1" max="1" width="32.85546875" style="11" bestFit="1" customWidth="1"/>
    <col min="2" max="13" width="5.7109375" style="40" customWidth="1"/>
    <col min="14" max="16" width="5.7109375" style="11" customWidth="1"/>
    <col min="17" max="23" width="5.5703125" style="11" customWidth="1"/>
    <col min="24" max="16384" width="11.42578125" style="11"/>
  </cols>
  <sheetData>
    <row r="1" spans="1:28" s="8" customFormat="1" ht="18" x14ac:dyDescent="0.25">
      <c r="A1" s="76" t="s">
        <v>144</v>
      </c>
      <c r="B1" s="76"/>
      <c r="C1" s="76"/>
      <c r="D1" s="76"/>
      <c r="E1" s="76"/>
      <c r="F1" s="76"/>
      <c r="G1" s="76"/>
      <c r="H1" s="76"/>
      <c r="I1" s="76"/>
      <c r="J1" s="76"/>
    </row>
    <row r="2" spans="1:28" s="8" customFormat="1" ht="15" x14ac:dyDescent="0.2">
      <c r="A2" s="9" t="s">
        <v>145</v>
      </c>
      <c r="B2" s="9"/>
      <c r="C2" s="9"/>
      <c r="D2" s="9"/>
      <c r="E2" s="9"/>
      <c r="F2" s="9"/>
      <c r="G2" s="9"/>
      <c r="H2" s="9"/>
      <c r="I2" s="9"/>
      <c r="J2" s="9"/>
      <c r="K2" s="10"/>
      <c r="L2" s="10"/>
      <c r="M2" s="10"/>
      <c r="N2" s="10"/>
      <c r="O2" s="10"/>
      <c r="P2" s="10"/>
      <c r="Q2" s="59"/>
      <c r="R2" s="10"/>
      <c r="S2" s="10"/>
      <c r="T2" s="10"/>
      <c r="U2" s="10"/>
      <c r="V2" s="10"/>
      <c r="W2" s="10"/>
      <c r="X2" s="10"/>
      <c r="Y2" s="10"/>
      <c r="Z2" s="10"/>
      <c r="AA2" s="10"/>
      <c r="AB2" s="10"/>
    </row>
    <row r="3" spans="1:28" s="8" customFormat="1" ht="15" x14ac:dyDescent="0.2">
      <c r="A3" s="60" t="s">
        <v>100</v>
      </c>
      <c r="B3" s="9"/>
      <c r="C3" s="9"/>
      <c r="D3" s="9"/>
      <c r="E3" s="9"/>
      <c r="F3" s="9"/>
      <c r="G3" s="9"/>
      <c r="H3" s="9"/>
      <c r="I3" s="9"/>
      <c r="J3" s="9"/>
      <c r="K3" s="10"/>
      <c r="L3" s="10"/>
      <c r="M3" s="10"/>
      <c r="N3" s="10"/>
      <c r="O3" s="10"/>
      <c r="P3" s="10"/>
      <c r="Q3" s="59"/>
      <c r="R3" s="10"/>
      <c r="S3" s="10"/>
      <c r="T3" s="10"/>
      <c r="U3" s="10"/>
      <c r="V3" s="10"/>
      <c r="W3" s="10"/>
      <c r="X3" s="10"/>
      <c r="Y3" s="10"/>
      <c r="Z3" s="10"/>
      <c r="AA3" s="10"/>
      <c r="AB3" s="10"/>
    </row>
    <row r="4" spans="1:28" x14ac:dyDescent="0.2">
      <c r="B4" s="11"/>
      <c r="C4" s="11"/>
      <c r="D4" s="11"/>
      <c r="E4" s="11"/>
      <c r="F4" s="11"/>
      <c r="G4" s="11"/>
      <c r="H4" s="11"/>
      <c r="I4" s="11"/>
      <c r="J4" s="11"/>
      <c r="K4" s="11"/>
      <c r="L4" s="11"/>
      <c r="M4" s="11"/>
    </row>
    <row r="5" spans="1:28" x14ac:dyDescent="0.2">
      <c r="A5" s="12" t="s">
        <v>12</v>
      </c>
      <c r="B5" s="12">
        <v>2002</v>
      </c>
      <c r="C5" s="12">
        <v>2003</v>
      </c>
      <c r="D5" s="12">
        <v>2004</v>
      </c>
      <c r="E5" s="12">
        <v>2005</v>
      </c>
      <c r="F5" s="12">
        <v>2006</v>
      </c>
      <c r="G5" s="12">
        <v>2007</v>
      </c>
      <c r="H5" s="12">
        <v>2008</v>
      </c>
      <c r="I5" s="12">
        <v>2009</v>
      </c>
      <c r="J5" s="12">
        <v>2010</v>
      </c>
      <c r="K5" s="12">
        <v>2011</v>
      </c>
      <c r="L5" s="12">
        <v>2012</v>
      </c>
      <c r="M5" s="45">
        <v>2013</v>
      </c>
      <c r="N5" s="45">
        <v>2014</v>
      </c>
      <c r="O5" s="45">
        <v>2015</v>
      </c>
      <c r="P5" s="20">
        <v>2016</v>
      </c>
      <c r="Q5" s="20">
        <v>2017</v>
      </c>
      <c r="R5" s="20">
        <v>2018</v>
      </c>
      <c r="S5" s="20">
        <v>2019</v>
      </c>
      <c r="T5" s="20">
        <v>2020</v>
      </c>
      <c r="U5" s="20">
        <v>2021</v>
      </c>
      <c r="V5" s="12">
        <v>2022</v>
      </c>
      <c r="W5" s="12">
        <v>2023</v>
      </c>
    </row>
    <row r="6" spans="1:28" x14ac:dyDescent="0.2">
      <c r="A6" s="35" t="s">
        <v>2</v>
      </c>
      <c r="B6" s="36"/>
      <c r="C6" s="37"/>
      <c r="D6" s="37"/>
      <c r="E6" s="37"/>
      <c r="F6" s="37"/>
      <c r="G6" s="37"/>
      <c r="H6" s="37"/>
      <c r="I6" s="37"/>
      <c r="J6" s="37"/>
      <c r="K6" s="37"/>
      <c r="L6" s="37"/>
      <c r="M6" s="37"/>
      <c r="N6" s="37"/>
      <c r="O6" s="37">
        <v>1</v>
      </c>
      <c r="P6" s="38"/>
      <c r="Q6" s="38"/>
      <c r="R6" s="38"/>
      <c r="S6" s="38"/>
      <c r="T6" s="38"/>
      <c r="U6" s="38"/>
      <c r="V6" s="37"/>
      <c r="W6" s="37"/>
    </row>
    <row r="7" spans="1:28" x14ac:dyDescent="0.2">
      <c r="A7" s="15" t="s">
        <v>3</v>
      </c>
      <c r="B7" s="38">
        <v>1</v>
      </c>
      <c r="C7" s="38">
        <v>1</v>
      </c>
      <c r="D7" s="38">
        <v>1</v>
      </c>
      <c r="E7" s="38">
        <v>1</v>
      </c>
      <c r="F7" s="38">
        <v>1</v>
      </c>
      <c r="G7" s="38">
        <v>1</v>
      </c>
      <c r="H7" s="38">
        <v>1</v>
      </c>
      <c r="I7" s="38">
        <v>1</v>
      </c>
      <c r="J7" s="38">
        <v>1</v>
      </c>
      <c r="K7" s="38">
        <v>1</v>
      </c>
      <c r="L7" s="38">
        <v>1</v>
      </c>
      <c r="M7" s="38">
        <v>1</v>
      </c>
      <c r="N7" s="38">
        <v>1</v>
      </c>
      <c r="O7" s="38">
        <v>1</v>
      </c>
      <c r="P7" s="38">
        <v>1</v>
      </c>
      <c r="Q7" s="38">
        <v>1</v>
      </c>
      <c r="R7" s="38"/>
      <c r="S7" s="38">
        <v>1</v>
      </c>
      <c r="T7" s="38"/>
      <c r="U7" s="38"/>
      <c r="V7" s="38"/>
      <c r="W7" s="38"/>
    </row>
    <row r="8" spans="1:28" x14ac:dyDescent="0.2">
      <c r="A8" s="15" t="s">
        <v>87</v>
      </c>
      <c r="B8" s="38"/>
      <c r="C8" s="38"/>
      <c r="D8" s="38"/>
      <c r="E8" s="38"/>
      <c r="F8" s="38"/>
      <c r="G8" s="38"/>
      <c r="H8" s="38"/>
      <c r="I8" s="38"/>
      <c r="J8" s="38"/>
      <c r="K8" s="38"/>
      <c r="L8" s="38"/>
      <c r="M8" s="38"/>
      <c r="N8" s="38"/>
      <c r="O8" s="38"/>
      <c r="P8" s="38"/>
      <c r="Q8" s="38"/>
      <c r="R8" s="38"/>
      <c r="S8" s="38"/>
      <c r="T8" s="29">
        <v>1</v>
      </c>
      <c r="U8" s="29">
        <v>1</v>
      </c>
      <c r="V8" s="29">
        <v>1</v>
      </c>
      <c r="W8" s="29">
        <v>1</v>
      </c>
    </row>
    <row r="9" spans="1:28" x14ac:dyDescent="0.2">
      <c r="A9" s="15" t="s">
        <v>4</v>
      </c>
      <c r="B9" s="38">
        <v>3</v>
      </c>
      <c r="C9" s="38">
        <v>3</v>
      </c>
      <c r="D9" s="38">
        <v>3</v>
      </c>
      <c r="E9" s="38">
        <v>3</v>
      </c>
      <c r="F9" s="38">
        <v>3</v>
      </c>
      <c r="G9" s="38">
        <v>2</v>
      </c>
      <c r="H9" s="38">
        <v>2</v>
      </c>
      <c r="I9" s="38">
        <v>2</v>
      </c>
      <c r="J9" s="38">
        <v>2</v>
      </c>
      <c r="K9" s="38">
        <v>2</v>
      </c>
      <c r="L9" s="38">
        <v>2</v>
      </c>
      <c r="M9" s="38">
        <v>2</v>
      </c>
      <c r="N9" s="38">
        <v>2</v>
      </c>
      <c r="O9" s="38">
        <v>2</v>
      </c>
      <c r="P9" s="38">
        <v>2</v>
      </c>
      <c r="Q9" s="38">
        <v>2</v>
      </c>
      <c r="R9" s="38">
        <v>1</v>
      </c>
      <c r="S9" s="38"/>
      <c r="T9" s="29"/>
      <c r="U9" s="29"/>
      <c r="V9" s="29"/>
      <c r="W9" s="29"/>
    </row>
    <row r="10" spans="1:28" x14ac:dyDescent="0.2">
      <c r="A10" s="15" t="s">
        <v>5</v>
      </c>
      <c r="B10" s="38">
        <v>2</v>
      </c>
      <c r="C10" s="38"/>
      <c r="D10" s="38"/>
      <c r="E10" s="38"/>
      <c r="F10" s="38"/>
      <c r="G10" s="38"/>
      <c r="H10" s="38"/>
      <c r="I10" s="38"/>
      <c r="J10" s="38"/>
      <c r="K10" s="38"/>
      <c r="L10" s="38"/>
      <c r="M10" s="38"/>
      <c r="N10" s="38"/>
      <c r="O10" s="38"/>
      <c r="P10" s="38"/>
      <c r="Q10" s="38"/>
      <c r="R10" s="38"/>
      <c r="S10" s="38"/>
      <c r="T10" s="38"/>
      <c r="U10" s="38"/>
      <c r="V10" s="38"/>
      <c r="W10" s="38"/>
    </row>
    <row r="11" spans="1:28" x14ac:dyDescent="0.2">
      <c r="A11" s="15" t="s">
        <v>6</v>
      </c>
      <c r="B11" s="38"/>
      <c r="C11" s="38"/>
      <c r="D11" s="38"/>
      <c r="E11" s="38"/>
      <c r="F11" s="38"/>
      <c r="G11" s="38"/>
      <c r="H11" s="38"/>
      <c r="I11" s="38"/>
      <c r="J11" s="38"/>
      <c r="K11" s="38"/>
      <c r="L11" s="38"/>
      <c r="M11" s="38"/>
      <c r="N11" s="38"/>
      <c r="O11" s="38"/>
      <c r="P11" s="38"/>
      <c r="Q11" s="38"/>
      <c r="R11" s="38"/>
      <c r="S11" s="38"/>
      <c r="T11" s="38"/>
      <c r="U11" s="38"/>
      <c r="V11" s="38"/>
      <c r="W11" s="38"/>
    </row>
    <row r="12" spans="1:28" x14ac:dyDescent="0.2">
      <c r="A12" s="15" t="s">
        <v>82</v>
      </c>
      <c r="B12" s="38"/>
      <c r="C12" s="38"/>
      <c r="D12" s="38"/>
      <c r="E12" s="38"/>
      <c r="F12" s="38"/>
      <c r="G12" s="38"/>
      <c r="H12" s="38"/>
      <c r="I12" s="38"/>
      <c r="J12" s="38"/>
      <c r="K12" s="38"/>
      <c r="L12" s="38"/>
      <c r="M12" s="38"/>
      <c r="N12" s="38"/>
      <c r="O12" s="38"/>
      <c r="P12" s="38"/>
      <c r="Q12" s="38"/>
      <c r="R12" s="38"/>
      <c r="S12" s="38"/>
      <c r="T12" s="29"/>
      <c r="U12" s="29"/>
      <c r="V12" s="30"/>
      <c r="W12" s="30"/>
    </row>
    <row r="13" spans="1:28" x14ac:dyDescent="0.2">
      <c r="A13" s="15" t="s">
        <v>7</v>
      </c>
      <c r="B13" s="38">
        <v>14</v>
      </c>
      <c r="C13" s="38">
        <v>14</v>
      </c>
      <c r="D13" s="38">
        <v>15</v>
      </c>
      <c r="E13" s="38">
        <v>12</v>
      </c>
      <c r="F13" s="38">
        <v>10</v>
      </c>
      <c r="G13" s="38">
        <v>10</v>
      </c>
      <c r="H13" s="38">
        <v>9</v>
      </c>
      <c r="I13" s="38">
        <v>9</v>
      </c>
      <c r="J13" s="38">
        <v>8</v>
      </c>
      <c r="K13" s="38">
        <v>8</v>
      </c>
      <c r="L13" s="38">
        <v>7</v>
      </c>
      <c r="M13" s="38">
        <v>7</v>
      </c>
      <c r="N13" s="38">
        <v>6</v>
      </c>
      <c r="O13" s="38">
        <v>6</v>
      </c>
      <c r="P13" s="38">
        <v>6</v>
      </c>
      <c r="Q13" s="38">
        <v>6</v>
      </c>
      <c r="R13" s="38">
        <v>6</v>
      </c>
      <c r="S13" s="38">
        <v>6</v>
      </c>
      <c r="T13" s="29">
        <v>6</v>
      </c>
      <c r="U13" s="29">
        <v>6</v>
      </c>
      <c r="V13" s="29">
        <v>6</v>
      </c>
      <c r="W13" s="29">
        <v>6</v>
      </c>
    </row>
    <row r="14" spans="1:28" x14ac:dyDescent="0.2">
      <c r="A14" s="15" t="s">
        <v>8</v>
      </c>
      <c r="B14" s="38"/>
      <c r="C14" s="38"/>
      <c r="D14" s="38"/>
      <c r="E14" s="38"/>
      <c r="F14" s="38"/>
      <c r="G14" s="38">
        <v>1</v>
      </c>
      <c r="H14" s="38">
        <v>1</v>
      </c>
      <c r="I14" s="38">
        <v>1</v>
      </c>
      <c r="J14" s="38">
        <v>1</v>
      </c>
      <c r="K14" s="38">
        <v>1</v>
      </c>
      <c r="L14" s="38">
        <v>1</v>
      </c>
      <c r="M14" s="38">
        <v>1</v>
      </c>
      <c r="N14" s="38">
        <v>1</v>
      </c>
      <c r="O14" s="38"/>
      <c r="P14" s="38"/>
      <c r="Q14" s="38"/>
      <c r="R14" s="38"/>
      <c r="S14" s="38"/>
      <c r="T14" s="38"/>
      <c r="U14" s="38"/>
      <c r="V14" s="38"/>
      <c r="W14" s="38"/>
    </row>
    <row r="15" spans="1:28" x14ac:dyDescent="0.2">
      <c r="A15" s="15" t="s">
        <v>9</v>
      </c>
      <c r="B15" s="38">
        <v>16</v>
      </c>
      <c r="C15" s="38">
        <v>15</v>
      </c>
      <c r="D15" s="38">
        <v>12</v>
      </c>
      <c r="E15" s="38">
        <v>9</v>
      </c>
      <c r="F15" s="38">
        <v>10</v>
      </c>
      <c r="G15" s="38">
        <v>12</v>
      </c>
      <c r="H15" s="38">
        <v>10</v>
      </c>
      <c r="I15" s="38">
        <v>11</v>
      </c>
      <c r="J15" s="38">
        <v>11</v>
      </c>
      <c r="K15" s="38">
        <v>11</v>
      </c>
      <c r="L15" s="38">
        <v>13</v>
      </c>
      <c r="M15" s="38">
        <v>13</v>
      </c>
      <c r="N15" s="38">
        <v>12</v>
      </c>
      <c r="O15" s="38">
        <v>11</v>
      </c>
      <c r="P15" s="38">
        <v>11</v>
      </c>
      <c r="Q15" s="38">
        <v>11</v>
      </c>
      <c r="R15" s="38">
        <v>12</v>
      </c>
      <c r="S15" s="38">
        <v>12</v>
      </c>
      <c r="T15" s="38"/>
      <c r="U15" s="38"/>
      <c r="V15" s="38"/>
      <c r="W15" s="38"/>
    </row>
    <row r="16" spans="1:28" x14ac:dyDescent="0.2">
      <c r="A16" s="15" t="s">
        <v>88</v>
      </c>
      <c r="B16" s="38"/>
      <c r="C16" s="38"/>
      <c r="D16" s="38"/>
      <c r="E16" s="38"/>
      <c r="F16" s="38"/>
      <c r="G16" s="38"/>
      <c r="H16" s="38"/>
      <c r="I16" s="38"/>
      <c r="J16" s="38"/>
      <c r="K16" s="38"/>
      <c r="L16" s="38"/>
      <c r="M16" s="38"/>
      <c r="N16" s="38"/>
      <c r="O16" s="38"/>
      <c r="P16" s="38"/>
      <c r="Q16" s="38"/>
      <c r="R16" s="38"/>
      <c r="S16" s="38"/>
      <c r="T16" s="29">
        <v>12</v>
      </c>
      <c r="U16" s="29">
        <v>12</v>
      </c>
      <c r="V16" s="29">
        <v>12</v>
      </c>
      <c r="W16" s="29">
        <v>11</v>
      </c>
    </row>
    <row r="17" spans="1:23" x14ac:dyDescent="0.2">
      <c r="A17" s="15" t="s">
        <v>10</v>
      </c>
      <c r="B17" s="38">
        <v>17</v>
      </c>
      <c r="C17" s="38">
        <v>17</v>
      </c>
      <c r="D17" s="38">
        <v>17</v>
      </c>
      <c r="E17" s="38">
        <v>14</v>
      </c>
      <c r="F17" s="38">
        <v>14</v>
      </c>
      <c r="G17" s="38">
        <v>13</v>
      </c>
      <c r="H17" s="38">
        <v>12</v>
      </c>
      <c r="I17" s="38">
        <v>9</v>
      </c>
      <c r="J17" s="38">
        <v>9</v>
      </c>
      <c r="K17" s="38">
        <v>9</v>
      </c>
      <c r="L17" s="38">
        <v>7</v>
      </c>
      <c r="M17" s="38">
        <v>8</v>
      </c>
      <c r="N17" s="38">
        <v>5</v>
      </c>
      <c r="O17" s="38">
        <v>4</v>
      </c>
      <c r="P17" s="38">
        <v>4</v>
      </c>
      <c r="Q17" s="38">
        <v>4</v>
      </c>
      <c r="R17" s="38">
        <v>4</v>
      </c>
      <c r="S17" s="38">
        <v>4</v>
      </c>
      <c r="T17" s="29">
        <v>4</v>
      </c>
      <c r="U17" s="29">
        <v>4</v>
      </c>
      <c r="V17" s="29">
        <v>4</v>
      </c>
      <c r="W17" s="29">
        <v>4</v>
      </c>
    </row>
    <row r="18" spans="1:23" x14ac:dyDescent="0.2">
      <c r="A18" s="15" t="s">
        <v>11</v>
      </c>
      <c r="B18" s="38">
        <v>5</v>
      </c>
      <c r="C18" s="38">
        <v>4</v>
      </c>
      <c r="D18" s="38">
        <v>4</v>
      </c>
      <c r="E18" s="38">
        <v>2</v>
      </c>
      <c r="F18" s="38">
        <v>2</v>
      </c>
      <c r="G18" s="38">
        <v>1</v>
      </c>
      <c r="H18" s="38">
        <v>1</v>
      </c>
      <c r="I18" s="38">
        <v>1</v>
      </c>
      <c r="J18" s="38">
        <v>1</v>
      </c>
      <c r="K18" s="38">
        <v>1</v>
      </c>
      <c r="L18" s="38">
        <v>1</v>
      </c>
      <c r="M18" s="38"/>
      <c r="N18" s="38">
        <v>1</v>
      </c>
      <c r="O18" s="38">
        <v>1</v>
      </c>
      <c r="P18" s="38">
        <v>1</v>
      </c>
      <c r="Q18" s="38">
        <v>1</v>
      </c>
      <c r="R18" s="38">
        <v>1</v>
      </c>
      <c r="S18" s="38">
        <v>1</v>
      </c>
      <c r="T18" s="29">
        <v>1</v>
      </c>
      <c r="U18" s="29">
        <v>1</v>
      </c>
      <c r="V18" s="29">
        <v>1</v>
      </c>
      <c r="W18" s="29">
        <v>1</v>
      </c>
    </row>
    <row r="19" spans="1:23" s="25" customFormat="1" ht="15" customHeight="1" x14ac:dyDescent="0.2">
      <c r="A19" s="18" t="s">
        <v>13</v>
      </c>
      <c r="B19" s="18">
        <f t="shared" ref="B19:L19" si="0">SUM(B6:B18)</f>
        <v>58</v>
      </c>
      <c r="C19" s="18">
        <f t="shared" si="0"/>
        <v>54</v>
      </c>
      <c r="D19" s="18">
        <f t="shared" si="0"/>
        <v>52</v>
      </c>
      <c r="E19" s="18">
        <f t="shared" si="0"/>
        <v>41</v>
      </c>
      <c r="F19" s="18">
        <f t="shared" si="0"/>
        <v>40</v>
      </c>
      <c r="G19" s="18">
        <f t="shared" si="0"/>
        <v>40</v>
      </c>
      <c r="H19" s="18">
        <f t="shared" si="0"/>
        <v>36</v>
      </c>
      <c r="I19" s="18">
        <f t="shared" si="0"/>
        <v>34</v>
      </c>
      <c r="J19" s="18">
        <f t="shared" si="0"/>
        <v>33</v>
      </c>
      <c r="K19" s="18">
        <f t="shared" si="0"/>
        <v>33</v>
      </c>
      <c r="L19" s="18">
        <f t="shared" si="0"/>
        <v>32</v>
      </c>
      <c r="M19" s="18">
        <f t="shared" ref="M19:R19" si="1">SUM(M6:M18)</f>
        <v>32</v>
      </c>
      <c r="N19" s="18">
        <f t="shared" si="1"/>
        <v>28</v>
      </c>
      <c r="O19" s="18">
        <f t="shared" si="1"/>
        <v>26</v>
      </c>
      <c r="P19" s="18">
        <f t="shared" si="1"/>
        <v>25</v>
      </c>
      <c r="Q19" s="18">
        <f t="shared" si="1"/>
        <v>25</v>
      </c>
      <c r="R19" s="18">
        <f t="shared" si="1"/>
        <v>24</v>
      </c>
      <c r="S19" s="18">
        <f t="shared" ref="S19:T19" si="2">SUM(S6:S18)</f>
        <v>24</v>
      </c>
      <c r="T19" s="18">
        <f t="shared" si="2"/>
        <v>24</v>
      </c>
      <c r="U19" s="18">
        <f t="shared" ref="U19:W19" si="3">SUM(U6:U18)</f>
        <v>24</v>
      </c>
      <c r="V19" s="18">
        <f t="shared" si="3"/>
        <v>24</v>
      </c>
      <c r="W19" s="18">
        <f t="shared" si="3"/>
        <v>23</v>
      </c>
    </row>
    <row r="20" spans="1:23" x14ac:dyDescent="0.2">
      <c r="A20" s="25"/>
    </row>
  </sheetData>
  <mergeCells count="1">
    <mergeCell ref="A1:J1"/>
  </mergeCells>
  <phoneticPr fontId="3" type="noConversion"/>
  <pageMargins left="0.11811023622047245" right="0.11811023622047245" top="0.98425196850393704" bottom="0.98425196850393704" header="0.51181102362204722" footer="0.51181102362204722"/>
  <pageSetup orientation="landscape" r:id="rId1"/>
  <headerFooter alignWithMargins="0"/>
  <ignoredErrors>
    <ignoredError sqref="B19:H19 I19:W19"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B20"/>
  <sheetViews>
    <sheetView workbookViewId="0">
      <selection sqref="A1:J1"/>
    </sheetView>
  </sheetViews>
  <sheetFormatPr baseColWidth="10" defaultColWidth="11.42578125" defaultRowHeight="12.75" x14ac:dyDescent="0.2"/>
  <cols>
    <col min="1" max="1" width="18.5703125" style="11" bestFit="1" customWidth="1"/>
    <col min="2" max="14" width="5.7109375" style="40" customWidth="1"/>
    <col min="15" max="17" width="5.7109375" style="11" customWidth="1"/>
    <col min="18" max="24" width="5.5703125" style="11" customWidth="1"/>
    <col min="25" max="16384" width="11.42578125" style="11"/>
  </cols>
  <sheetData>
    <row r="1" spans="1:28" s="8" customFormat="1" ht="18" x14ac:dyDescent="0.25">
      <c r="A1" s="76" t="s">
        <v>146</v>
      </c>
      <c r="B1" s="76"/>
      <c r="C1" s="76"/>
      <c r="D1" s="76"/>
      <c r="E1" s="76"/>
      <c r="F1" s="76"/>
      <c r="G1" s="76"/>
      <c r="H1" s="76"/>
      <c r="I1" s="76"/>
      <c r="J1" s="76"/>
    </row>
    <row r="2" spans="1:28" s="8" customFormat="1" ht="15" x14ac:dyDescent="0.2">
      <c r="A2" s="9" t="s">
        <v>147</v>
      </c>
      <c r="B2" s="9"/>
      <c r="C2" s="9"/>
      <c r="D2" s="9"/>
      <c r="E2" s="9"/>
      <c r="F2" s="9"/>
      <c r="G2" s="9"/>
      <c r="H2" s="9"/>
      <c r="I2" s="9"/>
      <c r="J2" s="9"/>
      <c r="K2" s="10"/>
      <c r="L2" s="10"/>
      <c r="M2" s="10"/>
      <c r="N2" s="10"/>
      <c r="O2" s="10"/>
      <c r="P2" s="10"/>
      <c r="Q2" s="10"/>
      <c r="R2" s="59"/>
      <c r="S2" s="10"/>
      <c r="T2" s="10"/>
      <c r="U2" s="10"/>
      <c r="V2" s="10"/>
      <c r="W2" s="10"/>
      <c r="X2" s="10"/>
      <c r="Y2" s="10"/>
      <c r="Z2" s="10"/>
      <c r="AA2" s="10"/>
      <c r="AB2" s="10"/>
    </row>
    <row r="3" spans="1:28" s="8" customFormat="1" ht="15" x14ac:dyDescent="0.2">
      <c r="A3" s="60" t="s">
        <v>100</v>
      </c>
      <c r="B3" s="9"/>
      <c r="C3" s="9"/>
      <c r="D3" s="9"/>
      <c r="E3" s="9"/>
      <c r="F3" s="9"/>
      <c r="G3" s="9"/>
      <c r="H3" s="9"/>
      <c r="I3" s="9"/>
      <c r="J3" s="9"/>
      <c r="K3" s="10"/>
      <c r="L3" s="10"/>
      <c r="M3" s="10"/>
      <c r="N3" s="10"/>
      <c r="O3" s="10"/>
      <c r="P3" s="10"/>
      <c r="Q3" s="10"/>
      <c r="R3" s="59"/>
      <c r="S3" s="10"/>
      <c r="T3" s="10"/>
      <c r="U3" s="10"/>
      <c r="V3" s="10"/>
      <c r="W3" s="10"/>
      <c r="X3" s="10"/>
      <c r="Y3" s="10"/>
      <c r="Z3" s="10"/>
      <c r="AA3" s="10"/>
      <c r="AB3" s="10"/>
    </row>
    <row r="4" spans="1:28" x14ac:dyDescent="0.2">
      <c r="B4" s="11"/>
      <c r="C4" s="11"/>
      <c r="D4" s="11"/>
      <c r="E4" s="11"/>
      <c r="F4" s="11"/>
      <c r="G4" s="11"/>
      <c r="H4" s="11"/>
      <c r="I4" s="11"/>
      <c r="J4" s="11"/>
      <c r="K4" s="11"/>
      <c r="L4" s="11"/>
      <c r="M4" s="11"/>
      <c r="N4" s="11"/>
    </row>
    <row r="5" spans="1:28" x14ac:dyDescent="0.2">
      <c r="A5" s="12" t="s">
        <v>12</v>
      </c>
      <c r="B5" s="12">
        <v>2001</v>
      </c>
      <c r="C5" s="12">
        <v>2002</v>
      </c>
      <c r="D5" s="12">
        <v>2003</v>
      </c>
      <c r="E5" s="12">
        <v>2004</v>
      </c>
      <c r="F5" s="12">
        <v>2005</v>
      </c>
      <c r="G5" s="12">
        <v>2006</v>
      </c>
      <c r="H5" s="12">
        <v>2007</v>
      </c>
      <c r="I5" s="12">
        <v>2008</v>
      </c>
      <c r="J5" s="12">
        <v>2009</v>
      </c>
      <c r="K5" s="12">
        <v>2010</v>
      </c>
      <c r="L5" s="12">
        <v>2011</v>
      </c>
      <c r="M5" s="45">
        <v>2012</v>
      </c>
      <c r="N5" s="45">
        <v>2013</v>
      </c>
      <c r="O5" s="45">
        <v>2014</v>
      </c>
      <c r="P5" s="45">
        <v>2015</v>
      </c>
      <c r="Q5" s="20">
        <v>2016</v>
      </c>
      <c r="R5" s="20">
        <v>2017</v>
      </c>
      <c r="S5" s="20">
        <v>2018</v>
      </c>
      <c r="T5" s="20">
        <v>2019</v>
      </c>
      <c r="U5" s="20">
        <v>2020</v>
      </c>
      <c r="V5" s="20">
        <v>2021</v>
      </c>
      <c r="W5" s="12">
        <v>2022</v>
      </c>
      <c r="X5" s="12">
        <v>2023</v>
      </c>
    </row>
    <row r="6" spans="1:28" x14ac:dyDescent="0.2">
      <c r="A6" s="35" t="s">
        <v>2</v>
      </c>
      <c r="B6" s="36">
        <v>2</v>
      </c>
      <c r="C6" s="37">
        <v>2</v>
      </c>
      <c r="D6" s="37">
        <v>2</v>
      </c>
      <c r="E6" s="37">
        <v>2</v>
      </c>
      <c r="F6" s="37">
        <v>1</v>
      </c>
      <c r="G6" s="37">
        <v>1</v>
      </c>
      <c r="H6" s="37"/>
      <c r="I6" s="37"/>
      <c r="J6" s="37"/>
      <c r="K6" s="37"/>
      <c r="L6" s="37"/>
      <c r="M6" s="37"/>
      <c r="N6" s="37"/>
      <c r="O6" s="37"/>
      <c r="P6" s="37"/>
      <c r="Q6" s="38"/>
      <c r="R6" s="38"/>
      <c r="S6" s="38"/>
      <c r="T6" s="38"/>
      <c r="U6" s="38"/>
      <c r="V6" s="38"/>
      <c r="W6" s="37"/>
      <c r="X6" s="37"/>
    </row>
    <row r="7" spans="1:28" x14ac:dyDescent="0.2">
      <c r="A7" s="15" t="s">
        <v>3</v>
      </c>
      <c r="B7" s="38">
        <v>1</v>
      </c>
      <c r="C7" s="38">
        <v>1</v>
      </c>
      <c r="D7" s="38">
        <v>1</v>
      </c>
      <c r="E7" s="38">
        <v>1</v>
      </c>
      <c r="F7" s="38">
        <v>1</v>
      </c>
      <c r="G7" s="38"/>
      <c r="H7" s="38"/>
      <c r="I7" s="38"/>
      <c r="J7" s="38"/>
      <c r="K7" s="38"/>
      <c r="L7" s="38"/>
      <c r="M7" s="38"/>
      <c r="N7" s="38"/>
      <c r="O7" s="38"/>
      <c r="P7" s="38"/>
      <c r="Q7" s="38"/>
      <c r="R7" s="38"/>
      <c r="S7" s="38"/>
      <c r="T7" s="38"/>
      <c r="U7" s="38"/>
      <c r="V7" s="38"/>
      <c r="W7" s="38"/>
      <c r="X7" s="38"/>
    </row>
    <row r="8" spans="1:28" x14ac:dyDescent="0.2">
      <c r="A8" s="15" t="s">
        <v>87</v>
      </c>
      <c r="B8" s="38"/>
      <c r="C8" s="38"/>
      <c r="D8" s="38"/>
      <c r="E8" s="38"/>
      <c r="F8" s="38"/>
      <c r="G8" s="38"/>
      <c r="H8" s="38"/>
      <c r="I8" s="38"/>
      <c r="J8" s="38"/>
      <c r="K8" s="38"/>
      <c r="L8" s="38"/>
      <c r="M8" s="38"/>
      <c r="N8" s="38"/>
      <c r="O8" s="38"/>
      <c r="P8" s="38"/>
      <c r="Q8" s="38"/>
      <c r="R8" s="38"/>
      <c r="S8" s="38"/>
      <c r="T8" s="38"/>
      <c r="U8" s="38"/>
      <c r="V8" s="38"/>
      <c r="W8" s="29"/>
      <c r="X8" s="29"/>
      <c r="Z8" s="32"/>
    </row>
    <row r="9" spans="1:28" x14ac:dyDescent="0.2">
      <c r="A9" s="15" t="s">
        <v>4</v>
      </c>
      <c r="B9" s="38"/>
      <c r="C9" s="38"/>
      <c r="D9" s="38"/>
      <c r="E9" s="38"/>
      <c r="F9" s="38"/>
      <c r="G9" s="38"/>
      <c r="H9" s="38"/>
      <c r="I9" s="38"/>
      <c r="J9" s="38"/>
      <c r="K9" s="38"/>
      <c r="L9" s="38"/>
      <c r="M9" s="38"/>
      <c r="N9" s="38"/>
      <c r="O9" s="38"/>
      <c r="P9" s="38"/>
      <c r="Q9" s="38"/>
      <c r="R9" s="38"/>
      <c r="S9" s="38"/>
      <c r="T9" s="38"/>
      <c r="U9" s="38"/>
      <c r="V9" s="38"/>
      <c r="W9" s="29"/>
      <c r="X9" s="29"/>
      <c r="Z9" s="32"/>
    </row>
    <row r="10" spans="1:28" x14ac:dyDescent="0.2">
      <c r="A10" s="15" t="s">
        <v>5</v>
      </c>
      <c r="B10" s="38">
        <v>2</v>
      </c>
      <c r="C10" s="38">
        <v>2</v>
      </c>
      <c r="D10" s="38"/>
      <c r="E10" s="38"/>
      <c r="F10" s="38"/>
      <c r="G10" s="38"/>
      <c r="H10" s="38"/>
      <c r="I10" s="38"/>
      <c r="J10" s="38"/>
      <c r="K10" s="38"/>
      <c r="L10" s="38"/>
      <c r="M10" s="38"/>
      <c r="N10" s="38"/>
      <c r="O10" s="38"/>
      <c r="P10" s="38"/>
      <c r="Q10" s="38"/>
      <c r="R10" s="38"/>
      <c r="S10" s="38"/>
      <c r="T10" s="38"/>
      <c r="U10" s="38"/>
      <c r="V10" s="38"/>
      <c r="W10" s="38"/>
      <c r="X10" s="38"/>
      <c r="Z10" s="32"/>
    </row>
    <row r="11" spans="1:28" x14ac:dyDescent="0.2">
      <c r="A11" s="15" t="s">
        <v>6</v>
      </c>
      <c r="B11" s="38">
        <v>1</v>
      </c>
      <c r="C11" s="38">
        <v>1</v>
      </c>
      <c r="D11" s="38">
        <v>1</v>
      </c>
      <c r="E11" s="38">
        <v>1</v>
      </c>
      <c r="F11" s="38"/>
      <c r="G11" s="38"/>
      <c r="H11" s="38"/>
      <c r="I11" s="38"/>
      <c r="J11" s="38"/>
      <c r="K11" s="38"/>
      <c r="L11" s="38"/>
      <c r="M11" s="38"/>
      <c r="N11" s="38"/>
      <c r="O11" s="38"/>
      <c r="P11" s="38"/>
      <c r="Q11" s="38"/>
      <c r="R11" s="38"/>
      <c r="S11" s="38"/>
      <c r="T11" s="38"/>
      <c r="U11" s="38"/>
      <c r="V11" s="38"/>
      <c r="W11" s="38"/>
      <c r="X11" s="38"/>
      <c r="Z11" s="32"/>
    </row>
    <row r="12" spans="1:28" x14ac:dyDescent="0.2">
      <c r="A12" s="15" t="s">
        <v>82</v>
      </c>
      <c r="B12" s="38"/>
      <c r="C12" s="38"/>
      <c r="D12" s="38"/>
      <c r="E12" s="38"/>
      <c r="F12" s="38"/>
      <c r="G12" s="38"/>
      <c r="H12" s="38"/>
      <c r="I12" s="38"/>
      <c r="J12" s="38"/>
      <c r="K12" s="38"/>
      <c r="L12" s="38"/>
      <c r="M12" s="38"/>
      <c r="N12" s="38"/>
      <c r="O12" s="38"/>
      <c r="P12" s="38"/>
      <c r="Q12" s="38"/>
      <c r="R12" s="38"/>
      <c r="S12" s="38"/>
      <c r="T12" s="38"/>
      <c r="U12" s="38"/>
      <c r="V12" s="38"/>
      <c r="W12" s="30"/>
      <c r="X12" s="30"/>
      <c r="Z12" s="32"/>
    </row>
    <row r="13" spans="1:28" x14ac:dyDescent="0.2">
      <c r="A13" s="15" t="s">
        <v>7</v>
      </c>
      <c r="B13" s="38">
        <v>17</v>
      </c>
      <c r="C13" s="38">
        <v>13</v>
      </c>
      <c r="D13" s="38">
        <v>12</v>
      </c>
      <c r="E13" s="38">
        <v>12</v>
      </c>
      <c r="F13" s="38">
        <v>11</v>
      </c>
      <c r="G13" s="38">
        <v>11</v>
      </c>
      <c r="H13" s="38">
        <v>9</v>
      </c>
      <c r="I13" s="38">
        <v>6</v>
      </c>
      <c r="J13" s="38">
        <v>6</v>
      </c>
      <c r="K13" s="38">
        <v>5</v>
      </c>
      <c r="L13" s="38">
        <v>5</v>
      </c>
      <c r="M13" s="38">
        <v>4</v>
      </c>
      <c r="N13" s="38">
        <v>4</v>
      </c>
      <c r="O13" s="38">
        <v>3</v>
      </c>
      <c r="P13" s="38">
        <v>4</v>
      </c>
      <c r="Q13" s="38">
        <v>4</v>
      </c>
      <c r="R13" s="38">
        <v>4</v>
      </c>
      <c r="S13" s="38">
        <v>4</v>
      </c>
      <c r="T13" s="38">
        <v>4</v>
      </c>
      <c r="U13" s="29">
        <v>4</v>
      </c>
      <c r="V13" s="29">
        <v>4</v>
      </c>
      <c r="W13" s="29">
        <v>4</v>
      </c>
      <c r="X13" s="29">
        <v>4</v>
      </c>
      <c r="Z13" s="32"/>
    </row>
    <row r="14" spans="1:28" x14ac:dyDescent="0.2">
      <c r="A14" s="15" t="s">
        <v>8</v>
      </c>
      <c r="B14" s="38"/>
      <c r="C14" s="38"/>
      <c r="D14" s="38"/>
      <c r="E14" s="38"/>
      <c r="F14" s="38"/>
      <c r="G14" s="38"/>
      <c r="H14" s="38">
        <v>1</v>
      </c>
      <c r="I14" s="38">
        <v>2</v>
      </c>
      <c r="J14" s="38">
        <v>2</v>
      </c>
      <c r="K14" s="38">
        <v>2</v>
      </c>
      <c r="L14" s="38"/>
      <c r="M14" s="38"/>
      <c r="N14" s="38"/>
      <c r="O14" s="38"/>
      <c r="P14" s="38"/>
      <c r="Q14" s="38"/>
      <c r="R14" s="38"/>
      <c r="S14" s="38"/>
      <c r="T14" s="38"/>
      <c r="U14" s="38"/>
      <c r="V14" s="38"/>
      <c r="W14" s="38"/>
      <c r="X14" s="38"/>
      <c r="Z14" s="32"/>
    </row>
    <row r="15" spans="1:28" x14ac:dyDescent="0.2">
      <c r="A15" s="15" t="s">
        <v>9</v>
      </c>
      <c r="B15" s="38">
        <v>12</v>
      </c>
      <c r="C15" s="38">
        <v>14</v>
      </c>
      <c r="D15" s="38">
        <v>11</v>
      </c>
      <c r="E15" s="38">
        <v>10</v>
      </c>
      <c r="F15" s="38">
        <v>7</v>
      </c>
      <c r="G15" s="38">
        <v>8</v>
      </c>
      <c r="H15" s="38">
        <v>13</v>
      </c>
      <c r="I15" s="38">
        <v>7</v>
      </c>
      <c r="J15" s="38">
        <v>8</v>
      </c>
      <c r="K15" s="38">
        <v>8</v>
      </c>
      <c r="L15" s="38">
        <v>8</v>
      </c>
      <c r="M15" s="38">
        <v>11</v>
      </c>
      <c r="N15" s="38">
        <v>11</v>
      </c>
      <c r="O15" s="38">
        <v>10</v>
      </c>
      <c r="P15" s="38">
        <v>7</v>
      </c>
      <c r="Q15" s="38">
        <v>7</v>
      </c>
      <c r="R15" s="38">
        <v>7</v>
      </c>
      <c r="S15" s="38">
        <v>7</v>
      </c>
      <c r="T15" s="38">
        <v>7</v>
      </c>
      <c r="U15" s="38"/>
      <c r="V15" s="38"/>
      <c r="W15" s="38"/>
      <c r="X15" s="38"/>
      <c r="Z15" s="32"/>
    </row>
    <row r="16" spans="1:28" x14ac:dyDescent="0.2">
      <c r="A16" s="15" t="s">
        <v>88</v>
      </c>
      <c r="B16" s="38"/>
      <c r="C16" s="38"/>
      <c r="D16" s="38"/>
      <c r="E16" s="38"/>
      <c r="F16" s="38"/>
      <c r="G16" s="38"/>
      <c r="H16" s="38"/>
      <c r="I16" s="38"/>
      <c r="J16" s="38"/>
      <c r="K16" s="38"/>
      <c r="L16" s="38"/>
      <c r="M16" s="38"/>
      <c r="N16" s="38"/>
      <c r="O16" s="38"/>
      <c r="P16" s="38"/>
      <c r="Q16" s="38"/>
      <c r="R16" s="38"/>
      <c r="S16" s="38"/>
      <c r="T16" s="38"/>
      <c r="U16" s="29">
        <v>7</v>
      </c>
      <c r="V16" s="29">
        <v>7</v>
      </c>
      <c r="W16" s="29">
        <v>7</v>
      </c>
      <c r="X16" s="29">
        <v>7</v>
      </c>
    </row>
    <row r="17" spans="1:24" x14ac:dyDescent="0.2">
      <c r="A17" s="15" t="s">
        <v>10</v>
      </c>
      <c r="B17" s="38">
        <v>28</v>
      </c>
      <c r="C17" s="38">
        <v>20</v>
      </c>
      <c r="D17" s="38">
        <v>20</v>
      </c>
      <c r="E17" s="38">
        <v>20</v>
      </c>
      <c r="F17" s="38">
        <v>16</v>
      </c>
      <c r="G17" s="38">
        <v>16</v>
      </c>
      <c r="H17" s="38">
        <v>15</v>
      </c>
      <c r="I17" s="38">
        <v>12</v>
      </c>
      <c r="J17" s="38">
        <v>9</v>
      </c>
      <c r="K17" s="38">
        <v>9</v>
      </c>
      <c r="L17" s="38">
        <v>9</v>
      </c>
      <c r="M17" s="38">
        <v>6</v>
      </c>
      <c r="N17" s="38">
        <v>7</v>
      </c>
      <c r="O17" s="38">
        <v>4</v>
      </c>
      <c r="P17" s="38">
        <v>3</v>
      </c>
      <c r="Q17" s="38">
        <v>3</v>
      </c>
      <c r="R17" s="38">
        <v>3</v>
      </c>
      <c r="S17" s="38">
        <v>3</v>
      </c>
      <c r="T17" s="38">
        <v>3</v>
      </c>
      <c r="U17" s="29">
        <v>3</v>
      </c>
      <c r="V17" s="29">
        <v>3</v>
      </c>
      <c r="W17" s="29">
        <v>3</v>
      </c>
      <c r="X17" s="29">
        <v>3</v>
      </c>
    </row>
    <row r="18" spans="1:24" x14ac:dyDescent="0.2">
      <c r="A18" s="15" t="s">
        <v>11</v>
      </c>
      <c r="B18" s="38">
        <v>13</v>
      </c>
      <c r="C18" s="38">
        <v>13</v>
      </c>
      <c r="D18" s="38">
        <v>12</v>
      </c>
      <c r="E18" s="38">
        <v>12</v>
      </c>
      <c r="F18" s="38">
        <v>10</v>
      </c>
      <c r="G18" s="38">
        <v>9</v>
      </c>
      <c r="H18" s="38">
        <v>5</v>
      </c>
      <c r="I18" s="38">
        <v>4</v>
      </c>
      <c r="J18" s="38">
        <v>4</v>
      </c>
      <c r="K18" s="38">
        <v>4</v>
      </c>
      <c r="L18" s="38">
        <v>3</v>
      </c>
      <c r="M18" s="38">
        <v>3</v>
      </c>
      <c r="N18" s="38">
        <v>2</v>
      </c>
      <c r="O18" s="38">
        <v>3</v>
      </c>
      <c r="P18" s="38">
        <v>3</v>
      </c>
      <c r="Q18" s="38">
        <v>3</v>
      </c>
      <c r="R18" s="38">
        <v>3</v>
      </c>
      <c r="S18" s="38">
        <v>3</v>
      </c>
      <c r="T18" s="38">
        <v>3</v>
      </c>
      <c r="U18" s="38">
        <v>3</v>
      </c>
      <c r="V18" s="38">
        <v>3</v>
      </c>
      <c r="W18" s="38">
        <v>3</v>
      </c>
      <c r="X18" s="38">
        <v>3</v>
      </c>
    </row>
    <row r="19" spans="1:24" ht="15" customHeight="1" x14ac:dyDescent="0.2">
      <c r="A19" s="18" t="s">
        <v>13</v>
      </c>
      <c r="B19" s="18">
        <f t="shared" ref="B19:N19" si="0">SUM(B6:B18)</f>
        <v>76</v>
      </c>
      <c r="C19" s="18">
        <f t="shared" si="0"/>
        <v>66</v>
      </c>
      <c r="D19" s="18">
        <f t="shared" si="0"/>
        <v>59</v>
      </c>
      <c r="E19" s="18">
        <f t="shared" si="0"/>
        <v>58</v>
      </c>
      <c r="F19" s="18">
        <f t="shared" si="0"/>
        <v>46</v>
      </c>
      <c r="G19" s="18">
        <f t="shared" si="0"/>
        <v>45</v>
      </c>
      <c r="H19" s="18">
        <f t="shared" si="0"/>
        <v>43</v>
      </c>
      <c r="I19" s="18">
        <f t="shared" si="0"/>
        <v>31</v>
      </c>
      <c r="J19" s="18">
        <f t="shared" si="0"/>
        <v>29</v>
      </c>
      <c r="K19" s="18">
        <f t="shared" si="0"/>
        <v>28</v>
      </c>
      <c r="L19" s="18">
        <f t="shared" si="0"/>
        <v>25</v>
      </c>
      <c r="M19" s="18">
        <f t="shared" si="0"/>
        <v>24</v>
      </c>
      <c r="N19" s="18">
        <f t="shared" si="0"/>
        <v>24</v>
      </c>
      <c r="O19" s="18">
        <f t="shared" ref="O19:P19" si="1">SUM(O6:O18)</f>
        <v>20</v>
      </c>
      <c r="P19" s="18">
        <f t="shared" si="1"/>
        <v>17</v>
      </c>
      <c r="Q19" s="18">
        <f t="shared" ref="Q19" si="2">SUM(Q6:Q18)</f>
        <v>17</v>
      </c>
      <c r="R19" s="18">
        <f>SUM(R6:R18)</f>
        <v>17</v>
      </c>
      <c r="S19" s="18">
        <f>SUM(S6:S18)</f>
        <v>17</v>
      </c>
      <c r="T19" s="18">
        <f>SUM(T6:T18)</f>
        <v>17</v>
      </c>
      <c r="U19" s="18">
        <f>SUM(U6:U18)</f>
        <v>17</v>
      </c>
      <c r="V19" s="18">
        <f>SUM(V6:V18)</f>
        <v>17</v>
      </c>
      <c r="W19" s="18">
        <f t="shared" ref="W19:X19" si="3">SUM(W6:W18)</f>
        <v>17</v>
      </c>
      <c r="X19" s="18">
        <f t="shared" si="3"/>
        <v>17</v>
      </c>
    </row>
    <row r="20" spans="1:24" x14ac:dyDescent="0.2">
      <c r="A20" s="25"/>
    </row>
  </sheetData>
  <mergeCells count="1">
    <mergeCell ref="A1:J1"/>
  </mergeCells>
  <pageMargins left="0.11811023622047245" right="0.11811023622047245" top="0.59055118110236227" bottom="0.59055118110236227" header="0.31496062992125984" footer="0.31496062992125984"/>
  <pageSetup paperSize="9" orientation="landscape" r:id="rId1"/>
  <ignoredErrors>
    <ignoredError sqref="B19:X19" formulaRang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B20"/>
  <sheetViews>
    <sheetView zoomScaleNormal="100" workbookViewId="0">
      <selection sqref="A1:J1"/>
    </sheetView>
  </sheetViews>
  <sheetFormatPr baseColWidth="10" defaultColWidth="11.42578125" defaultRowHeight="12.75" x14ac:dyDescent="0.2"/>
  <cols>
    <col min="1" max="1" width="18.5703125" style="11" bestFit="1" customWidth="1"/>
    <col min="2" max="13" width="5.7109375" style="40" customWidth="1"/>
    <col min="14" max="16" width="5.7109375" style="11" customWidth="1"/>
    <col min="17" max="23" width="5.5703125" style="11" customWidth="1"/>
    <col min="24" max="16384" width="11.42578125" style="11"/>
  </cols>
  <sheetData>
    <row r="1" spans="1:28" s="8" customFormat="1" ht="18" x14ac:dyDescent="0.25">
      <c r="A1" s="76" t="s">
        <v>148</v>
      </c>
      <c r="B1" s="76"/>
      <c r="C1" s="76"/>
      <c r="D1" s="76"/>
      <c r="E1" s="76"/>
      <c r="F1" s="76"/>
      <c r="G1" s="76"/>
      <c r="H1" s="76"/>
      <c r="I1" s="76"/>
      <c r="J1" s="76"/>
    </row>
    <row r="2" spans="1:28" s="8" customFormat="1" ht="15" x14ac:dyDescent="0.2">
      <c r="A2" s="9" t="s">
        <v>149</v>
      </c>
      <c r="B2" s="9"/>
      <c r="C2" s="9"/>
      <c r="D2" s="9"/>
      <c r="E2" s="9"/>
      <c r="F2" s="9"/>
      <c r="G2" s="9"/>
      <c r="H2" s="9"/>
      <c r="I2" s="9"/>
      <c r="J2" s="9"/>
      <c r="K2" s="10"/>
      <c r="L2" s="10"/>
      <c r="M2" s="10"/>
      <c r="N2" s="10"/>
      <c r="O2" s="10"/>
      <c r="P2" s="10"/>
      <c r="Q2" s="59"/>
      <c r="R2" s="10"/>
      <c r="S2" s="10"/>
      <c r="T2" s="10"/>
      <c r="U2" s="10"/>
      <c r="V2" s="10"/>
      <c r="W2" s="10"/>
      <c r="X2" s="10"/>
      <c r="Y2" s="10"/>
      <c r="Z2" s="10"/>
      <c r="AA2" s="10"/>
      <c r="AB2" s="10"/>
    </row>
    <row r="3" spans="1:28" s="8" customFormat="1" ht="15" x14ac:dyDescent="0.2">
      <c r="A3" s="60" t="s">
        <v>100</v>
      </c>
      <c r="B3" s="9"/>
      <c r="C3" s="9"/>
      <c r="D3" s="9"/>
      <c r="E3" s="9"/>
      <c r="F3" s="9"/>
      <c r="G3" s="9"/>
      <c r="H3" s="9"/>
      <c r="I3" s="9"/>
      <c r="J3" s="9"/>
      <c r="K3" s="10"/>
      <c r="L3" s="10"/>
      <c r="M3" s="10"/>
      <c r="N3" s="10"/>
      <c r="O3" s="10"/>
      <c r="P3" s="10"/>
      <c r="Q3" s="59"/>
      <c r="R3" s="10"/>
      <c r="S3" s="10"/>
      <c r="T3" s="10"/>
      <c r="U3" s="10"/>
      <c r="V3" s="10"/>
      <c r="W3" s="10"/>
      <c r="X3" s="10"/>
      <c r="Y3" s="10"/>
      <c r="Z3" s="10"/>
      <c r="AA3" s="10"/>
      <c r="AB3" s="10"/>
    </row>
    <row r="4" spans="1:28" x14ac:dyDescent="0.2">
      <c r="B4" s="11"/>
      <c r="C4" s="11"/>
      <c r="D4" s="11"/>
      <c r="E4" s="11"/>
      <c r="F4" s="11"/>
      <c r="G4" s="11"/>
      <c r="H4" s="11"/>
      <c r="I4" s="11"/>
      <c r="J4" s="11"/>
      <c r="K4" s="11"/>
      <c r="L4" s="11"/>
      <c r="M4" s="11"/>
    </row>
    <row r="5" spans="1:28" x14ac:dyDescent="0.2">
      <c r="A5" s="12" t="s">
        <v>12</v>
      </c>
      <c r="B5" s="12">
        <v>2002</v>
      </c>
      <c r="C5" s="12">
        <v>2003</v>
      </c>
      <c r="D5" s="12">
        <v>2004</v>
      </c>
      <c r="E5" s="12">
        <v>2005</v>
      </c>
      <c r="F5" s="12">
        <v>2006</v>
      </c>
      <c r="G5" s="12">
        <v>2007</v>
      </c>
      <c r="H5" s="12">
        <v>2008</v>
      </c>
      <c r="I5" s="12">
        <v>2009</v>
      </c>
      <c r="J5" s="12">
        <v>2010</v>
      </c>
      <c r="K5" s="12">
        <v>2011</v>
      </c>
      <c r="L5" s="45">
        <v>2012</v>
      </c>
      <c r="M5" s="45">
        <v>2013</v>
      </c>
      <c r="N5" s="45">
        <v>2014</v>
      </c>
      <c r="O5" s="45">
        <v>2015</v>
      </c>
      <c r="P5" s="45">
        <v>2016</v>
      </c>
      <c r="Q5" s="45">
        <v>2017</v>
      </c>
      <c r="R5" s="20">
        <v>2018</v>
      </c>
      <c r="S5" s="20">
        <v>2019</v>
      </c>
      <c r="T5" s="20">
        <v>2020</v>
      </c>
      <c r="U5" s="20">
        <v>2021</v>
      </c>
      <c r="V5" s="12">
        <v>2022</v>
      </c>
      <c r="W5" s="12">
        <v>2023</v>
      </c>
    </row>
    <row r="6" spans="1:28" x14ac:dyDescent="0.2">
      <c r="A6" s="35" t="s">
        <v>2</v>
      </c>
      <c r="B6" s="36"/>
      <c r="C6" s="37"/>
      <c r="D6" s="37"/>
      <c r="E6" s="37"/>
      <c r="F6" s="37"/>
      <c r="G6" s="37"/>
      <c r="H6" s="37"/>
      <c r="I6" s="37"/>
      <c r="J6" s="37"/>
      <c r="K6" s="37"/>
      <c r="L6" s="37"/>
      <c r="M6" s="37"/>
      <c r="N6" s="37"/>
      <c r="O6" s="37"/>
      <c r="P6" s="37"/>
      <c r="Q6" s="37"/>
      <c r="R6" s="38"/>
      <c r="S6" s="38"/>
      <c r="T6" s="38"/>
      <c r="U6" s="38"/>
      <c r="V6" s="37"/>
      <c r="W6" s="37"/>
    </row>
    <row r="7" spans="1:28" x14ac:dyDescent="0.2">
      <c r="A7" s="15" t="s">
        <v>3</v>
      </c>
      <c r="B7" s="38"/>
      <c r="C7" s="38"/>
      <c r="D7" s="38"/>
      <c r="E7" s="38"/>
      <c r="F7" s="38"/>
      <c r="G7" s="38"/>
      <c r="H7" s="38"/>
      <c r="I7" s="38"/>
      <c r="J7" s="38"/>
      <c r="K7" s="38"/>
      <c r="L7" s="38"/>
      <c r="M7" s="38"/>
      <c r="N7" s="38"/>
      <c r="O7" s="38"/>
      <c r="P7" s="38"/>
      <c r="Q7" s="38"/>
      <c r="R7" s="38"/>
      <c r="S7" s="38"/>
      <c r="T7" s="38"/>
      <c r="U7" s="38"/>
      <c r="V7" s="38"/>
      <c r="W7" s="38"/>
    </row>
    <row r="8" spans="1:28" x14ac:dyDescent="0.2">
      <c r="A8" s="15" t="s">
        <v>87</v>
      </c>
      <c r="B8" s="38"/>
      <c r="C8" s="38"/>
      <c r="D8" s="38"/>
      <c r="E8" s="38"/>
      <c r="F8" s="38"/>
      <c r="G8" s="38"/>
      <c r="H8" s="38"/>
      <c r="I8" s="38"/>
      <c r="J8" s="38"/>
      <c r="K8" s="38"/>
      <c r="L8" s="38"/>
      <c r="M8" s="38"/>
      <c r="N8" s="38"/>
      <c r="O8" s="38"/>
      <c r="P8" s="38"/>
      <c r="Q8" s="38"/>
      <c r="R8" s="38"/>
      <c r="S8" s="38"/>
      <c r="T8" s="38"/>
      <c r="U8" s="38"/>
      <c r="V8" s="29"/>
      <c r="W8" s="29"/>
    </row>
    <row r="9" spans="1:28" x14ac:dyDescent="0.2">
      <c r="A9" s="15" t="s">
        <v>4</v>
      </c>
      <c r="B9" s="38"/>
      <c r="C9" s="38"/>
      <c r="D9" s="38"/>
      <c r="E9" s="38"/>
      <c r="F9" s="38"/>
      <c r="G9" s="38"/>
      <c r="H9" s="38"/>
      <c r="I9" s="38"/>
      <c r="J9" s="38"/>
      <c r="K9" s="38"/>
      <c r="L9" s="38"/>
      <c r="M9" s="38"/>
      <c r="N9" s="38"/>
      <c r="O9" s="38"/>
      <c r="P9" s="38"/>
      <c r="Q9" s="38"/>
      <c r="R9" s="38"/>
      <c r="S9" s="38"/>
      <c r="T9" s="38"/>
      <c r="U9" s="38"/>
      <c r="V9" s="29"/>
      <c r="W9" s="29"/>
    </row>
    <row r="10" spans="1:28" x14ac:dyDescent="0.2">
      <c r="A10" s="15" t="s">
        <v>5</v>
      </c>
      <c r="B10" s="38">
        <v>2</v>
      </c>
      <c r="C10" s="38"/>
      <c r="D10" s="38"/>
      <c r="E10" s="38"/>
      <c r="F10" s="38"/>
      <c r="G10" s="38"/>
      <c r="H10" s="38"/>
      <c r="I10" s="38"/>
      <c r="J10" s="38"/>
      <c r="K10" s="38"/>
      <c r="L10" s="38"/>
      <c r="M10" s="38"/>
      <c r="N10" s="38"/>
      <c r="O10" s="38"/>
      <c r="P10" s="38"/>
      <c r="Q10" s="38"/>
      <c r="R10" s="38"/>
      <c r="S10" s="38"/>
      <c r="T10" s="38"/>
      <c r="U10" s="38"/>
      <c r="V10" s="38"/>
      <c r="W10" s="38"/>
    </row>
    <row r="11" spans="1:28" x14ac:dyDescent="0.2">
      <c r="A11" s="15" t="s">
        <v>6</v>
      </c>
      <c r="B11" s="38"/>
      <c r="C11" s="38"/>
      <c r="D11" s="38"/>
      <c r="E11" s="38"/>
      <c r="F11" s="38"/>
      <c r="G11" s="38"/>
      <c r="H11" s="38"/>
      <c r="I11" s="38"/>
      <c r="J11" s="38"/>
      <c r="K11" s="38"/>
      <c r="L11" s="38"/>
      <c r="M11" s="38"/>
      <c r="N11" s="38"/>
      <c r="O11" s="38"/>
      <c r="P11" s="38"/>
      <c r="Q11" s="38"/>
      <c r="R11" s="38"/>
      <c r="S11" s="38"/>
      <c r="T11" s="38"/>
      <c r="U11" s="38"/>
      <c r="V11" s="38"/>
      <c r="W11" s="38"/>
    </row>
    <row r="12" spans="1:28" x14ac:dyDescent="0.2">
      <c r="A12" s="15" t="s">
        <v>82</v>
      </c>
      <c r="B12" s="38"/>
      <c r="C12" s="38"/>
      <c r="D12" s="38"/>
      <c r="E12" s="38"/>
      <c r="F12" s="38"/>
      <c r="G12" s="38"/>
      <c r="H12" s="38"/>
      <c r="I12" s="38"/>
      <c r="J12" s="38"/>
      <c r="K12" s="38"/>
      <c r="L12" s="38"/>
      <c r="M12" s="38"/>
      <c r="N12" s="38"/>
      <c r="O12" s="38"/>
      <c r="P12" s="38"/>
      <c r="Q12" s="38"/>
      <c r="R12" s="38"/>
      <c r="S12" s="38"/>
      <c r="T12" s="38"/>
      <c r="U12" s="38"/>
      <c r="V12" s="30"/>
      <c r="W12" s="30"/>
    </row>
    <row r="13" spans="1:28" x14ac:dyDescent="0.2">
      <c r="A13" s="15" t="s">
        <v>7</v>
      </c>
      <c r="B13" s="38">
        <v>13</v>
      </c>
      <c r="C13" s="38">
        <v>12</v>
      </c>
      <c r="D13" s="38">
        <v>13</v>
      </c>
      <c r="E13" s="38">
        <v>10</v>
      </c>
      <c r="F13" s="38">
        <v>9</v>
      </c>
      <c r="G13" s="38">
        <v>7</v>
      </c>
      <c r="H13" s="38">
        <v>6</v>
      </c>
      <c r="I13" s="38">
        <v>6</v>
      </c>
      <c r="J13" s="38">
        <v>5</v>
      </c>
      <c r="K13" s="38">
        <v>5</v>
      </c>
      <c r="L13" s="38">
        <v>4</v>
      </c>
      <c r="M13" s="38">
        <v>4</v>
      </c>
      <c r="N13" s="38">
        <v>3</v>
      </c>
      <c r="O13" s="38">
        <v>4</v>
      </c>
      <c r="P13" s="38">
        <v>4</v>
      </c>
      <c r="Q13" s="38">
        <v>4</v>
      </c>
      <c r="R13" s="38">
        <v>4</v>
      </c>
      <c r="S13" s="38">
        <v>4</v>
      </c>
      <c r="T13" s="29">
        <v>4</v>
      </c>
      <c r="U13" s="29">
        <v>4</v>
      </c>
      <c r="V13" s="29">
        <v>4</v>
      </c>
      <c r="W13" s="29">
        <v>4</v>
      </c>
    </row>
    <row r="14" spans="1:28" x14ac:dyDescent="0.2">
      <c r="A14" s="15" t="s">
        <v>8</v>
      </c>
      <c r="B14" s="38"/>
      <c r="C14" s="38"/>
      <c r="D14" s="38"/>
      <c r="E14" s="38"/>
      <c r="F14" s="38"/>
      <c r="G14" s="38">
        <v>1</v>
      </c>
      <c r="H14" s="38">
        <v>1</v>
      </c>
      <c r="I14" s="38">
        <v>1</v>
      </c>
      <c r="J14" s="38">
        <v>1</v>
      </c>
      <c r="K14" s="38"/>
      <c r="L14" s="38"/>
      <c r="M14" s="38"/>
      <c r="N14" s="38"/>
      <c r="O14" s="38"/>
      <c r="P14" s="38"/>
      <c r="Q14" s="38"/>
      <c r="R14" s="38"/>
      <c r="S14" s="38"/>
      <c r="T14" s="38"/>
      <c r="U14" s="38"/>
      <c r="V14" s="38"/>
      <c r="W14" s="38"/>
    </row>
    <row r="15" spans="1:28" x14ac:dyDescent="0.2">
      <c r="A15" s="15" t="s">
        <v>9</v>
      </c>
      <c r="B15" s="38">
        <v>14</v>
      </c>
      <c r="C15" s="38">
        <v>12</v>
      </c>
      <c r="D15" s="38">
        <v>10</v>
      </c>
      <c r="E15" s="38">
        <v>7</v>
      </c>
      <c r="F15" s="38">
        <v>8</v>
      </c>
      <c r="G15" s="38">
        <v>11</v>
      </c>
      <c r="H15" s="38">
        <v>7</v>
      </c>
      <c r="I15" s="38">
        <v>8</v>
      </c>
      <c r="J15" s="38">
        <v>8</v>
      </c>
      <c r="K15" s="38">
        <v>8</v>
      </c>
      <c r="L15" s="38">
        <v>10</v>
      </c>
      <c r="M15" s="38">
        <v>10</v>
      </c>
      <c r="N15" s="38">
        <v>9</v>
      </c>
      <c r="O15" s="38">
        <v>7</v>
      </c>
      <c r="P15" s="38">
        <v>7</v>
      </c>
      <c r="Q15" s="38">
        <v>7</v>
      </c>
      <c r="R15" s="38">
        <v>7</v>
      </c>
      <c r="S15" s="38">
        <v>7</v>
      </c>
      <c r="T15" s="38"/>
      <c r="U15" s="38"/>
      <c r="V15" s="38"/>
      <c r="W15" s="38"/>
    </row>
    <row r="16" spans="1:28" x14ac:dyDescent="0.2">
      <c r="A16" s="15" t="s">
        <v>88</v>
      </c>
      <c r="B16" s="38"/>
      <c r="C16" s="38"/>
      <c r="D16" s="38"/>
      <c r="E16" s="38"/>
      <c r="F16" s="38"/>
      <c r="G16" s="38"/>
      <c r="H16" s="38"/>
      <c r="I16" s="38"/>
      <c r="J16" s="38"/>
      <c r="K16" s="38"/>
      <c r="L16" s="38"/>
      <c r="M16" s="38"/>
      <c r="N16" s="38"/>
      <c r="O16" s="38"/>
      <c r="P16" s="38"/>
      <c r="Q16" s="38"/>
      <c r="R16" s="38"/>
      <c r="S16" s="38"/>
      <c r="T16" s="29">
        <v>7</v>
      </c>
      <c r="U16" s="29">
        <v>7</v>
      </c>
      <c r="V16" s="29">
        <v>7</v>
      </c>
      <c r="W16" s="29">
        <v>7</v>
      </c>
    </row>
    <row r="17" spans="1:23" x14ac:dyDescent="0.2">
      <c r="A17" s="15" t="s">
        <v>10</v>
      </c>
      <c r="B17" s="38">
        <v>16</v>
      </c>
      <c r="C17" s="38">
        <v>16</v>
      </c>
      <c r="D17" s="38">
        <v>16</v>
      </c>
      <c r="E17" s="38">
        <v>13</v>
      </c>
      <c r="F17" s="38">
        <v>13</v>
      </c>
      <c r="G17" s="38">
        <v>12</v>
      </c>
      <c r="H17" s="38">
        <v>11</v>
      </c>
      <c r="I17" s="38">
        <v>8</v>
      </c>
      <c r="J17" s="38">
        <v>8</v>
      </c>
      <c r="K17" s="38">
        <v>8</v>
      </c>
      <c r="L17" s="38">
        <v>6</v>
      </c>
      <c r="M17" s="38">
        <v>7</v>
      </c>
      <c r="N17" s="38">
        <v>4</v>
      </c>
      <c r="O17" s="38">
        <v>3</v>
      </c>
      <c r="P17" s="38">
        <v>3</v>
      </c>
      <c r="Q17" s="38">
        <v>3</v>
      </c>
      <c r="R17" s="38">
        <v>3</v>
      </c>
      <c r="S17" s="38">
        <v>3</v>
      </c>
      <c r="T17" s="29">
        <v>3</v>
      </c>
      <c r="U17" s="29">
        <v>3</v>
      </c>
      <c r="V17" s="29">
        <v>3</v>
      </c>
      <c r="W17" s="29">
        <v>3</v>
      </c>
    </row>
    <row r="18" spans="1:23" x14ac:dyDescent="0.2">
      <c r="A18" s="15" t="s">
        <v>11</v>
      </c>
      <c r="B18" s="38">
        <v>10</v>
      </c>
      <c r="C18" s="38">
        <v>9</v>
      </c>
      <c r="D18" s="38">
        <v>9</v>
      </c>
      <c r="E18" s="38">
        <v>7</v>
      </c>
      <c r="F18" s="38">
        <v>6</v>
      </c>
      <c r="G18" s="38">
        <v>5</v>
      </c>
      <c r="H18" s="38">
        <v>4</v>
      </c>
      <c r="I18" s="38">
        <v>4</v>
      </c>
      <c r="J18" s="38">
        <v>4</v>
      </c>
      <c r="K18" s="38">
        <v>3</v>
      </c>
      <c r="L18" s="38">
        <v>3</v>
      </c>
      <c r="M18" s="38">
        <v>2</v>
      </c>
      <c r="N18" s="38">
        <v>3</v>
      </c>
      <c r="O18" s="38">
        <v>3</v>
      </c>
      <c r="P18" s="38">
        <v>3</v>
      </c>
      <c r="Q18" s="38">
        <v>3</v>
      </c>
      <c r="R18" s="38">
        <v>3</v>
      </c>
      <c r="S18" s="38">
        <v>3</v>
      </c>
      <c r="T18" s="29">
        <v>3</v>
      </c>
      <c r="U18" s="29">
        <v>3</v>
      </c>
      <c r="V18" s="38">
        <v>3</v>
      </c>
      <c r="W18" s="38">
        <v>3</v>
      </c>
    </row>
    <row r="19" spans="1:23" x14ac:dyDescent="0.2">
      <c r="A19" s="18" t="s">
        <v>13</v>
      </c>
      <c r="B19" s="18">
        <f t="shared" ref="B19:J19" si="0">SUM(B6:B18)</f>
        <v>55</v>
      </c>
      <c r="C19" s="18">
        <f t="shared" si="0"/>
        <v>49</v>
      </c>
      <c r="D19" s="18">
        <f t="shared" si="0"/>
        <v>48</v>
      </c>
      <c r="E19" s="18">
        <f t="shared" si="0"/>
        <v>37</v>
      </c>
      <c r="F19" s="18">
        <f t="shared" si="0"/>
        <v>36</v>
      </c>
      <c r="G19" s="18">
        <f t="shared" si="0"/>
        <v>36</v>
      </c>
      <c r="H19" s="18">
        <f t="shared" si="0"/>
        <v>29</v>
      </c>
      <c r="I19" s="18">
        <f t="shared" si="0"/>
        <v>27</v>
      </c>
      <c r="J19" s="18">
        <f t="shared" si="0"/>
        <v>26</v>
      </c>
      <c r="K19" s="18">
        <f t="shared" ref="K19:M19" si="1">SUM(K6:K18)</f>
        <v>24</v>
      </c>
      <c r="L19" s="18">
        <f t="shared" si="1"/>
        <v>23</v>
      </c>
      <c r="M19" s="18">
        <f t="shared" si="1"/>
        <v>23</v>
      </c>
      <c r="N19" s="18">
        <f t="shared" ref="N19:O19" si="2">SUM(N6:N18)</f>
        <v>19</v>
      </c>
      <c r="O19" s="18">
        <f t="shared" si="2"/>
        <v>17</v>
      </c>
      <c r="P19" s="18">
        <f t="shared" ref="P19:Q19" si="3">SUM(P6:P18)</f>
        <v>17</v>
      </c>
      <c r="Q19" s="18">
        <f t="shared" si="3"/>
        <v>17</v>
      </c>
      <c r="R19" s="18">
        <f t="shared" ref="R19:S19" si="4">SUM(R6:R18)</f>
        <v>17</v>
      </c>
      <c r="S19" s="18">
        <f t="shared" si="4"/>
        <v>17</v>
      </c>
      <c r="T19" s="18">
        <f t="shared" ref="T19:W19" si="5">SUM(T6:T18)</f>
        <v>17</v>
      </c>
      <c r="U19" s="18">
        <f t="shared" si="5"/>
        <v>17</v>
      </c>
      <c r="V19" s="18">
        <f t="shared" si="5"/>
        <v>17</v>
      </c>
      <c r="W19" s="18">
        <f t="shared" si="5"/>
        <v>17</v>
      </c>
    </row>
    <row r="20" spans="1:23" x14ac:dyDescent="0.2">
      <c r="A20" s="25"/>
    </row>
  </sheetData>
  <mergeCells count="1">
    <mergeCell ref="A1:J1"/>
  </mergeCells>
  <pageMargins left="0.11811023622047245" right="0.11811023622047245" top="0.78740157480314965" bottom="0.78740157480314965" header="0.31496062992125984" footer="0.31496062992125984"/>
  <pageSetup paperSize="9" orientation="landscape" r:id="rId1"/>
  <ignoredErrors>
    <ignoredError sqref="B19:W19" formulaRang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A23"/>
  <sheetViews>
    <sheetView workbookViewId="0">
      <selection sqref="A1:J1"/>
    </sheetView>
  </sheetViews>
  <sheetFormatPr baseColWidth="10" defaultColWidth="11.42578125" defaultRowHeight="12.75" x14ac:dyDescent="0.2"/>
  <cols>
    <col min="1" max="1" width="18.5703125" style="11" bestFit="1" customWidth="1"/>
    <col min="2" max="11" width="5.7109375" style="40" customWidth="1"/>
    <col min="12" max="16" width="5.7109375" style="11" customWidth="1"/>
    <col min="17" max="24" width="6.7109375" style="11" customWidth="1"/>
    <col min="25" max="16384" width="11.42578125" style="11"/>
  </cols>
  <sheetData>
    <row r="1" spans="1:27" s="8" customFormat="1" ht="18" x14ac:dyDescent="0.25">
      <c r="A1" s="76" t="s">
        <v>150</v>
      </c>
      <c r="B1" s="76"/>
      <c r="C1" s="76"/>
      <c r="D1" s="76"/>
      <c r="E1" s="76"/>
      <c r="F1" s="76"/>
      <c r="G1" s="76"/>
      <c r="H1" s="76"/>
      <c r="I1" s="76"/>
      <c r="J1" s="76"/>
    </row>
    <row r="2" spans="1:27" s="8" customFormat="1" ht="15" x14ac:dyDescent="0.2">
      <c r="A2" s="9" t="s">
        <v>151</v>
      </c>
      <c r="B2" s="9"/>
      <c r="C2" s="9"/>
      <c r="D2" s="9"/>
      <c r="E2" s="9"/>
      <c r="F2" s="9"/>
      <c r="G2" s="9"/>
      <c r="H2" s="9"/>
      <c r="I2" s="9"/>
      <c r="J2" s="9"/>
      <c r="K2" s="10"/>
      <c r="L2" s="10"/>
      <c r="M2" s="10"/>
      <c r="N2" s="10"/>
      <c r="O2" s="10"/>
      <c r="P2" s="10"/>
      <c r="Q2" s="10"/>
      <c r="R2" s="59"/>
      <c r="S2" s="10"/>
      <c r="T2" s="10"/>
      <c r="U2" s="10"/>
      <c r="V2" s="10"/>
      <c r="W2" s="10"/>
      <c r="X2" s="10"/>
      <c r="Y2" s="10"/>
      <c r="Z2" s="10"/>
      <c r="AA2" s="10"/>
    </row>
    <row r="3" spans="1:27" s="8" customFormat="1" ht="15" x14ac:dyDescent="0.2">
      <c r="A3" s="60" t="s">
        <v>100</v>
      </c>
      <c r="B3" s="9"/>
      <c r="C3" s="9"/>
      <c r="D3" s="9"/>
      <c r="E3" s="9"/>
      <c r="F3" s="9"/>
      <c r="G3" s="9"/>
      <c r="H3" s="9"/>
      <c r="I3" s="9"/>
      <c r="J3" s="9"/>
      <c r="K3" s="10"/>
      <c r="L3" s="10"/>
      <c r="M3" s="10"/>
      <c r="N3" s="10"/>
      <c r="O3" s="10"/>
      <c r="P3" s="10"/>
      <c r="Q3" s="10"/>
      <c r="R3" s="59"/>
      <c r="S3" s="10"/>
      <c r="T3" s="10"/>
      <c r="U3" s="10"/>
      <c r="V3" s="10"/>
      <c r="W3" s="10"/>
      <c r="X3" s="10"/>
      <c r="Y3" s="10"/>
      <c r="Z3" s="10"/>
      <c r="AA3" s="10"/>
    </row>
    <row r="4" spans="1:27" x14ac:dyDescent="0.2">
      <c r="B4" s="11"/>
      <c r="C4" s="11"/>
      <c r="D4" s="11"/>
      <c r="E4" s="11"/>
      <c r="F4" s="11"/>
      <c r="G4" s="11"/>
      <c r="H4" s="11"/>
      <c r="I4" s="11"/>
      <c r="J4" s="11"/>
      <c r="K4" s="11"/>
    </row>
    <row r="5" spans="1:27" ht="14.25" x14ac:dyDescent="0.2">
      <c r="A5" s="12" t="s">
        <v>12</v>
      </c>
      <c r="B5" s="12">
        <v>2001</v>
      </c>
      <c r="C5" s="12">
        <v>2002</v>
      </c>
      <c r="D5" s="12">
        <v>2003</v>
      </c>
      <c r="E5" s="12">
        <v>2004</v>
      </c>
      <c r="F5" s="12">
        <v>2005</v>
      </c>
      <c r="G5" s="12">
        <v>2006</v>
      </c>
      <c r="H5" s="12">
        <v>2007</v>
      </c>
      <c r="I5" s="12">
        <v>2008</v>
      </c>
      <c r="J5" s="12">
        <v>2009</v>
      </c>
      <c r="K5" s="12">
        <v>2010</v>
      </c>
      <c r="L5" s="45">
        <v>2011</v>
      </c>
      <c r="M5" s="45">
        <v>2012</v>
      </c>
      <c r="N5" s="45">
        <v>2013</v>
      </c>
      <c r="O5" s="45">
        <v>2014</v>
      </c>
      <c r="P5" s="45">
        <v>2015</v>
      </c>
      <c r="Q5" s="45" t="s">
        <v>107</v>
      </c>
      <c r="R5" s="45" t="s">
        <v>108</v>
      </c>
      <c r="S5" s="20" t="s">
        <v>106</v>
      </c>
      <c r="T5" s="20" t="s">
        <v>105</v>
      </c>
      <c r="U5" s="20" t="s">
        <v>104</v>
      </c>
      <c r="V5" s="20" t="s">
        <v>103</v>
      </c>
      <c r="W5" s="20" t="s">
        <v>119</v>
      </c>
      <c r="X5" s="20" t="s">
        <v>135</v>
      </c>
    </row>
    <row r="6" spans="1:27" x14ac:dyDescent="0.2">
      <c r="A6" s="35" t="s">
        <v>2</v>
      </c>
      <c r="B6" s="36">
        <v>14</v>
      </c>
      <c r="C6" s="37">
        <v>14</v>
      </c>
      <c r="D6" s="37">
        <v>14</v>
      </c>
      <c r="E6" s="37">
        <v>13</v>
      </c>
      <c r="F6" s="37">
        <v>12</v>
      </c>
      <c r="G6" s="37">
        <v>13</v>
      </c>
      <c r="H6" s="37">
        <v>13</v>
      </c>
      <c r="I6" s="37">
        <v>13</v>
      </c>
      <c r="J6" s="37">
        <v>11</v>
      </c>
      <c r="K6" s="37">
        <v>10</v>
      </c>
      <c r="L6" s="37">
        <v>9</v>
      </c>
      <c r="M6" s="37">
        <v>7</v>
      </c>
      <c r="N6" s="37">
        <v>7</v>
      </c>
      <c r="O6" s="37">
        <v>8</v>
      </c>
      <c r="P6" s="37">
        <v>9</v>
      </c>
      <c r="Q6" s="37">
        <v>3</v>
      </c>
      <c r="R6" s="37"/>
      <c r="S6" s="38"/>
      <c r="T6" s="38"/>
      <c r="U6" s="38"/>
      <c r="V6" s="38"/>
      <c r="W6" s="38"/>
      <c r="X6" s="38"/>
    </row>
    <row r="7" spans="1:27" x14ac:dyDescent="0.2">
      <c r="A7" s="15" t="s">
        <v>3</v>
      </c>
      <c r="B7" s="38">
        <v>21</v>
      </c>
      <c r="C7" s="38">
        <v>21</v>
      </c>
      <c r="D7" s="38">
        <v>21</v>
      </c>
      <c r="E7" s="38">
        <v>22</v>
      </c>
      <c r="F7" s="38">
        <v>22</v>
      </c>
      <c r="G7" s="38">
        <v>20</v>
      </c>
      <c r="H7" s="38">
        <v>20</v>
      </c>
      <c r="I7" s="38">
        <v>20</v>
      </c>
      <c r="J7" s="38">
        <v>20</v>
      </c>
      <c r="K7" s="38">
        <v>20</v>
      </c>
      <c r="L7" s="38">
        <v>21</v>
      </c>
      <c r="M7" s="38">
        <v>21</v>
      </c>
      <c r="N7" s="38">
        <v>22</v>
      </c>
      <c r="O7" s="38">
        <v>22</v>
      </c>
      <c r="P7" s="38">
        <v>20</v>
      </c>
      <c r="Q7" s="38">
        <v>13</v>
      </c>
      <c r="R7" s="38">
        <v>1</v>
      </c>
      <c r="S7" s="38">
        <v>1</v>
      </c>
      <c r="T7" s="38">
        <v>1</v>
      </c>
      <c r="U7" s="38"/>
      <c r="V7" s="38"/>
      <c r="W7" s="38"/>
      <c r="X7" s="38"/>
    </row>
    <row r="8" spans="1:27" x14ac:dyDescent="0.2">
      <c r="A8" s="15" t="s">
        <v>87</v>
      </c>
      <c r="B8" s="38"/>
      <c r="C8" s="38"/>
      <c r="D8" s="38"/>
      <c r="E8" s="38"/>
      <c r="F8" s="38"/>
      <c r="G8" s="38"/>
      <c r="H8" s="38"/>
      <c r="I8" s="38"/>
      <c r="J8" s="38"/>
      <c r="K8" s="38"/>
      <c r="L8" s="38"/>
      <c r="M8" s="38"/>
      <c r="N8" s="38"/>
      <c r="O8" s="38"/>
      <c r="P8" s="38"/>
      <c r="Q8" s="38"/>
      <c r="R8" s="38"/>
      <c r="S8" s="38"/>
      <c r="T8" s="38"/>
      <c r="U8" s="29">
        <v>1</v>
      </c>
      <c r="V8" s="29">
        <v>1</v>
      </c>
      <c r="W8" s="29">
        <v>1</v>
      </c>
      <c r="X8" s="29">
        <v>1</v>
      </c>
      <c r="Y8" s="32"/>
    </row>
    <row r="9" spans="1:27" x14ac:dyDescent="0.2">
      <c r="A9" s="15" t="s">
        <v>4</v>
      </c>
      <c r="B9" s="38">
        <v>24</v>
      </c>
      <c r="C9" s="38">
        <v>25</v>
      </c>
      <c r="D9" s="38">
        <v>25</v>
      </c>
      <c r="E9" s="38">
        <v>24</v>
      </c>
      <c r="F9" s="38">
        <v>25</v>
      </c>
      <c r="G9" s="38">
        <v>26</v>
      </c>
      <c r="H9" s="38">
        <v>24</v>
      </c>
      <c r="I9" s="38">
        <v>23</v>
      </c>
      <c r="J9" s="38">
        <v>23</v>
      </c>
      <c r="K9" s="38">
        <v>22</v>
      </c>
      <c r="L9" s="38">
        <v>20</v>
      </c>
      <c r="M9" s="38">
        <v>24</v>
      </c>
      <c r="N9" s="38">
        <v>25</v>
      </c>
      <c r="O9" s="38">
        <v>25</v>
      </c>
      <c r="P9" s="38">
        <v>22</v>
      </c>
      <c r="Q9" s="38">
        <v>12</v>
      </c>
      <c r="R9" s="38">
        <v>2</v>
      </c>
      <c r="S9" s="38">
        <v>2</v>
      </c>
      <c r="T9" s="38">
        <v>1</v>
      </c>
      <c r="U9" s="29">
        <v>1</v>
      </c>
      <c r="V9" s="29">
        <v>1</v>
      </c>
      <c r="W9" s="29">
        <v>1</v>
      </c>
      <c r="X9" s="29">
        <v>1</v>
      </c>
      <c r="Y9" s="32"/>
    </row>
    <row r="10" spans="1:27" x14ac:dyDescent="0.2">
      <c r="A10" s="15" t="s">
        <v>5</v>
      </c>
      <c r="B10" s="38">
        <v>3</v>
      </c>
      <c r="C10" s="38">
        <v>4</v>
      </c>
      <c r="D10" s="38">
        <v>2</v>
      </c>
      <c r="E10" s="38">
        <v>2</v>
      </c>
      <c r="F10" s="38">
        <v>2</v>
      </c>
      <c r="G10" s="38">
        <v>1</v>
      </c>
      <c r="H10" s="38">
        <v>1</v>
      </c>
      <c r="I10" s="38">
        <v>1</v>
      </c>
      <c r="J10" s="38">
        <v>1</v>
      </c>
      <c r="K10" s="38">
        <v>1</v>
      </c>
      <c r="L10" s="38">
        <v>1</v>
      </c>
      <c r="M10" s="38">
        <v>1</v>
      </c>
      <c r="N10" s="38">
        <v>1</v>
      </c>
      <c r="O10" s="38">
        <v>1</v>
      </c>
      <c r="P10" s="38">
        <v>1</v>
      </c>
      <c r="Q10" s="38">
        <v>1</v>
      </c>
      <c r="R10" s="38"/>
      <c r="S10" s="38"/>
      <c r="T10" s="38"/>
      <c r="U10" s="38"/>
      <c r="V10" s="38"/>
      <c r="W10" s="38"/>
      <c r="X10" s="38"/>
      <c r="Y10" s="32"/>
    </row>
    <row r="11" spans="1:27" x14ac:dyDescent="0.2">
      <c r="A11" s="15" t="s">
        <v>6</v>
      </c>
      <c r="B11" s="38">
        <v>6</v>
      </c>
      <c r="C11" s="38">
        <v>6</v>
      </c>
      <c r="D11" s="38">
        <v>5</v>
      </c>
      <c r="E11" s="38">
        <v>5</v>
      </c>
      <c r="F11" s="38">
        <v>4</v>
      </c>
      <c r="G11" s="38">
        <v>4</v>
      </c>
      <c r="H11" s="38">
        <v>4</v>
      </c>
      <c r="I11" s="38">
        <v>3</v>
      </c>
      <c r="J11" s="38">
        <v>3</v>
      </c>
      <c r="K11" s="38">
        <v>3</v>
      </c>
      <c r="L11" s="38">
        <v>3</v>
      </c>
      <c r="M11" s="38">
        <v>3</v>
      </c>
      <c r="N11" s="38">
        <v>3</v>
      </c>
      <c r="O11" s="38">
        <v>3</v>
      </c>
      <c r="P11" s="38">
        <v>3</v>
      </c>
      <c r="Q11" s="38">
        <v>3</v>
      </c>
      <c r="R11" s="38">
        <v>1</v>
      </c>
      <c r="S11" s="38"/>
      <c r="T11" s="38"/>
      <c r="U11" s="38"/>
      <c r="V11" s="38"/>
      <c r="W11" s="38"/>
      <c r="X11" s="38"/>
      <c r="Y11" s="32"/>
    </row>
    <row r="12" spans="1:27" x14ac:dyDescent="0.2">
      <c r="A12" s="15" t="s">
        <v>82</v>
      </c>
      <c r="B12" s="38"/>
      <c r="C12" s="38"/>
      <c r="D12" s="38"/>
      <c r="E12" s="38"/>
      <c r="F12" s="38"/>
      <c r="G12" s="38"/>
      <c r="H12" s="38"/>
      <c r="I12" s="38"/>
      <c r="J12" s="38"/>
      <c r="K12" s="38"/>
      <c r="L12" s="38"/>
      <c r="M12" s="38"/>
      <c r="N12" s="38"/>
      <c r="O12" s="38"/>
      <c r="P12" s="38"/>
      <c r="Q12" s="38"/>
      <c r="R12" s="38"/>
      <c r="S12" s="38">
        <v>1</v>
      </c>
      <c r="T12" s="38">
        <v>1</v>
      </c>
      <c r="U12" s="30">
        <v>1</v>
      </c>
      <c r="V12" s="30">
        <v>1</v>
      </c>
      <c r="W12" s="30">
        <v>1</v>
      </c>
      <c r="X12" s="30">
        <v>1</v>
      </c>
      <c r="Y12" s="32"/>
    </row>
    <row r="13" spans="1:27" x14ac:dyDescent="0.2">
      <c r="A13" s="15" t="s">
        <v>7</v>
      </c>
      <c r="B13" s="38">
        <v>25</v>
      </c>
      <c r="C13" s="38">
        <v>17</v>
      </c>
      <c r="D13" s="38">
        <v>16</v>
      </c>
      <c r="E13" s="38">
        <v>17</v>
      </c>
      <c r="F13" s="38">
        <v>15</v>
      </c>
      <c r="G13" s="38">
        <v>16</v>
      </c>
      <c r="H13" s="38">
        <v>12</v>
      </c>
      <c r="I13" s="38">
        <v>16</v>
      </c>
      <c r="J13" s="38">
        <v>18</v>
      </c>
      <c r="K13" s="38">
        <v>22</v>
      </c>
      <c r="L13" s="38">
        <v>22</v>
      </c>
      <c r="M13" s="38">
        <v>18</v>
      </c>
      <c r="N13" s="38">
        <v>16</v>
      </c>
      <c r="O13" s="38">
        <v>14</v>
      </c>
      <c r="P13" s="38">
        <v>15</v>
      </c>
      <c r="Q13" s="38">
        <v>12</v>
      </c>
      <c r="R13" s="38">
        <v>5</v>
      </c>
      <c r="S13" s="38">
        <v>5</v>
      </c>
      <c r="T13" s="38">
        <v>5</v>
      </c>
      <c r="U13" s="29">
        <v>5</v>
      </c>
      <c r="V13" s="29">
        <v>5</v>
      </c>
      <c r="W13" s="29">
        <v>5</v>
      </c>
      <c r="X13" s="29">
        <v>5</v>
      </c>
      <c r="Y13" s="32"/>
    </row>
    <row r="14" spans="1:27" x14ac:dyDescent="0.2">
      <c r="A14" s="15" t="s">
        <v>8</v>
      </c>
      <c r="B14" s="38">
        <v>1</v>
      </c>
      <c r="C14" s="38">
        <v>1</v>
      </c>
      <c r="D14" s="38">
        <v>1</v>
      </c>
      <c r="E14" s="38">
        <v>1</v>
      </c>
      <c r="F14" s="38">
        <v>1</v>
      </c>
      <c r="G14" s="38">
        <v>1</v>
      </c>
      <c r="H14" s="38">
        <v>3</v>
      </c>
      <c r="I14" s="38">
        <v>4</v>
      </c>
      <c r="J14" s="38">
        <v>5</v>
      </c>
      <c r="K14" s="38">
        <v>5</v>
      </c>
      <c r="L14" s="38">
        <v>4</v>
      </c>
      <c r="M14" s="38">
        <v>4</v>
      </c>
      <c r="N14" s="38">
        <v>4</v>
      </c>
      <c r="O14" s="38">
        <v>4</v>
      </c>
      <c r="P14" s="38">
        <v>4</v>
      </c>
      <c r="Q14" s="38">
        <v>3</v>
      </c>
      <c r="R14" s="38"/>
      <c r="S14" s="38"/>
      <c r="T14" s="38"/>
      <c r="U14" s="38"/>
      <c r="V14" s="38"/>
      <c r="W14" s="38"/>
      <c r="X14" s="38"/>
      <c r="Y14" s="32"/>
    </row>
    <row r="15" spans="1:27" x14ac:dyDescent="0.2">
      <c r="A15" s="15" t="s">
        <v>9</v>
      </c>
      <c r="B15" s="38">
        <v>23</v>
      </c>
      <c r="C15" s="38">
        <v>25</v>
      </c>
      <c r="D15" s="38">
        <v>19</v>
      </c>
      <c r="E15" s="38">
        <v>17</v>
      </c>
      <c r="F15" s="38">
        <v>15</v>
      </c>
      <c r="G15" s="38">
        <v>15</v>
      </c>
      <c r="H15" s="38">
        <v>20</v>
      </c>
      <c r="I15" s="38">
        <v>15</v>
      </c>
      <c r="J15" s="38">
        <v>15</v>
      </c>
      <c r="K15" s="38">
        <v>15</v>
      </c>
      <c r="L15" s="38">
        <v>16</v>
      </c>
      <c r="M15" s="38">
        <v>19</v>
      </c>
      <c r="N15" s="38">
        <v>19</v>
      </c>
      <c r="O15" s="38">
        <v>17</v>
      </c>
      <c r="P15" s="38">
        <v>14</v>
      </c>
      <c r="Q15" s="38">
        <v>14</v>
      </c>
      <c r="R15" s="38">
        <v>10</v>
      </c>
      <c r="S15" s="38">
        <v>10</v>
      </c>
      <c r="T15" s="38">
        <v>10</v>
      </c>
      <c r="U15" s="38"/>
      <c r="V15" s="38"/>
      <c r="W15" s="38"/>
      <c r="X15" s="38"/>
      <c r="Y15" s="32"/>
    </row>
    <row r="16" spans="1:27" x14ac:dyDescent="0.2">
      <c r="A16" s="15" t="s">
        <v>88</v>
      </c>
      <c r="B16" s="38"/>
      <c r="C16" s="38"/>
      <c r="D16" s="38"/>
      <c r="E16" s="38"/>
      <c r="F16" s="38"/>
      <c r="G16" s="38"/>
      <c r="H16" s="38"/>
      <c r="I16" s="38"/>
      <c r="J16" s="38"/>
      <c r="K16" s="38"/>
      <c r="L16" s="38"/>
      <c r="M16" s="38"/>
      <c r="N16" s="38"/>
      <c r="O16" s="38"/>
      <c r="P16" s="38"/>
      <c r="Q16" s="38"/>
      <c r="R16" s="38"/>
      <c r="S16" s="38"/>
      <c r="T16" s="38"/>
      <c r="U16" s="29">
        <v>11</v>
      </c>
      <c r="V16" s="29">
        <v>11</v>
      </c>
      <c r="W16" s="29">
        <v>11</v>
      </c>
      <c r="X16" s="29">
        <v>11</v>
      </c>
    </row>
    <row r="17" spans="1:25" x14ac:dyDescent="0.2">
      <c r="A17" s="15" t="s">
        <v>10</v>
      </c>
      <c r="B17" s="38">
        <v>24</v>
      </c>
      <c r="C17" s="38">
        <v>19</v>
      </c>
      <c r="D17" s="38">
        <v>20</v>
      </c>
      <c r="E17" s="38">
        <v>21</v>
      </c>
      <c r="F17" s="38">
        <v>19</v>
      </c>
      <c r="G17" s="38">
        <v>20</v>
      </c>
      <c r="H17" s="38">
        <v>21</v>
      </c>
      <c r="I17" s="38">
        <v>22</v>
      </c>
      <c r="J17" s="38">
        <v>22</v>
      </c>
      <c r="K17" s="38">
        <v>23</v>
      </c>
      <c r="L17" s="38">
        <v>25</v>
      </c>
      <c r="M17" s="38">
        <v>25</v>
      </c>
      <c r="N17" s="38">
        <v>26</v>
      </c>
      <c r="O17" s="38">
        <v>23</v>
      </c>
      <c r="P17" s="38">
        <v>19</v>
      </c>
      <c r="Q17" s="38">
        <v>15</v>
      </c>
      <c r="R17" s="38">
        <v>3</v>
      </c>
      <c r="S17" s="38">
        <v>3</v>
      </c>
      <c r="T17" s="38">
        <v>3</v>
      </c>
      <c r="U17" s="29">
        <v>3</v>
      </c>
      <c r="V17" s="29">
        <v>3</v>
      </c>
      <c r="W17" s="29">
        <v>3</v>
      </c>
      <c r="X17" s="29">
        <v>3</v>
      </c>
    </row>
    <row r="18" spans="1:25" x14ac:dyDescent="0.2">
      <c r="A18" s="15" t="s">
        <v>11</v>
      </c>
      <c r="B18" s="38">
        <v>14</v>
      </c>
      <c r="C18" s="38">
        <v>15</v>
      </c>
      <c r="D18" s="38">
        <v>14</v>
      </c>
      <c r="E18" s="38">
        <v>14</v>
      </c>
      <c r="F18" s="38">
        <v>12</v>
      </c>
      <c r="G18" s="38">
        <v>11</v>
      </c>
      <c r="H18" s="38">
        <v>9</v>
      </c>
      <c r="I18" s="38">
        <v>12</v>
      </c>
      <c r="J18" s="38">
        <v>12</v>
      </c>
      <c r="K18" s="38">
        <v>12</v>
      </c>
      <c r="L18" s="38">
        <v>12</v>
      </c>
      <c r="M18" s="38">
        <v>15</v>
      </c>
      <c r="N18" s="38">
        <v>14</v>
      </c>
      <c r="O18" s="38">
        <v>14</v>
      </c>
      <c r="P18" s="38">
        <v>15</v>
      </c>
      <c r="Q18" s="38">
        <v>15</v>
      </c>
      <c r="R18" s="38">
        <v>1</v>
      </c>
      <c r="S18" s="38">
        <v>1</v>
      </c>
      <c r="T18" s="38">
        <v>1</v>
      </c>
      <c r="U18" s="29">
        <v>1</v>
      </c>
      <c r="V18" s="29">
        <v>1</v>
      </c>
      <c r="W18" s="29">
        <v>1</v>
      </c>
      <c r="X18" s="29">
        <v>1</v>
      </c>
    </row>
    <row r="19" spans="1:25" ht="14.25" x14ac:dyDescent="0.2">
      <c r="A19" s="15" t="s">
        <v>111</v>
      </c>
      <c r="B19" s="38"/>
      <c r="C19" s="38"/>
      <c r="D19" s="38">
        <v>1</v>
      </c>
      <c r="E19" s="38">
        <v>1</v>
      </c>
      <c r="F19" s="38">
        <v>1</v>
      </c>
      <c r="G19" s="38">
        <v>1</v>
      </c>
      <c r="H19" s="38">
        <v>1</v>
      </c>
      <c r="I19" s="38">
        <v>1</v>
      </c>
      <c r="J19" s="38">
        <v>1</v>
      </c>
      <c r="K19" s="38">
        <v>1</v>
      </c>
      <c r="L19" s="38">
        <v>1</v>
      </c>
      <c r="M19" s="38">
        <v>1</v>
      </c>
      <c r="N19" s="38">
        <v>2</v>
      </c>
      <c r="O19" s="38">
        <v>2</v>
      </c>
      <c r="P19" s="38">
        <v>2</v>
      </c>
      <c r="Q19" s="38"/>
      <c r="R19" s="38"/>
      <c r="S19" s="38"/>
      <c r="T19" s="38">
        <v>1</v>
      </c>
      <c r="U19" s="38"/>
      <c r="V19" s="38"/>
      <c r="W19" s="38"/>
      <c r="X19" s="38"/>
    </row>
    <row r="20" spans="1:25" x14ac:dyDescent="0.2">
      <c r="A20" s="18" t="s">
        <v>13</v>
      </c>
      <c r="B20" s="39">
        <f>SUM(B6:B19)</f>
        <v>155</v>
      </c>
      <c r="C20" s="39">
        <f t="shared" ref="C20:N20" si="0">SUM(C6:C19)</f>
        <v>147</v>
      </c>
      <c r="D20" s="39">
        <f t="shared" si="0"/>
        <v>138</v>
      </c>
      <c r="E20" s="39">
        <f t="shared" si="0"/>
        <v>137</v>
      </c>
      <c r="F20" s="39">
        <f t="shared" si="0"/>
        <v>128</v>
      </c>
      <c r="G20" s="39">
        <f t="shared" si="0"/>
        <v>128</v>
      </c>
      <c r="H20" s="39">
        <f t="shared" si="0"/>
        <v>128</v>
      </c>
      <c r="I20" s="39">
        <f t="shared" si="0"/>
        <v>130</v>
      </c>
      <c r="J20" s="39">
        <f t="shared" si="0"/>
        <v>131</v>
      </c>
      <c r="K20" s="39">
        <f t="shared" si="0"/>
        <v>134</v>
      </c>
      <c r="L20" s="39">
        <f t="shared" si="0"/>
        <v>134</v>
      </c>
      <c r="M20" s="39">
        <f t="shared" si="0"/>
        <v>138</v>
      </c>
      <c r="N20" s="39">
        <f t="shared" si="0"/>
        <v>139</v>
      </c>
      <c r="O20" s="39">
        <f t="shared" ref="O20:P20" si="1">SUM(O6:O19)</f>
        <v>133</v>
      </c>
      <c r="P20" s="39">
        <f t="shared" si="1"/>
        <v>124</v>
      </c>
      <c r="Q20" s="39">
        <f t="shared" ref="Q20:R20" si="2">SUM(Q6:Q19)</f>
        <v>91</v>
      </c>
      <c r="R20" s="39">
        <f t="shared" si="2"/>
        <v>23</v>
      </c>
      <c r="S20" s="39">
        <f t="shared" ref="S20:T20" si="3">SUM(S6:S19)</f>
        <v>23</v>
      </c>
      <c r="T20" s="39">
        <f t="shared" si="3"/>
        <v>23</v>
      </c>
      <c r="U20" s="39">
        <f t="shared" ref="U20:V20" si="4">SUM(U6:U19)</f>
        <v>23</v>
      </c>
      <c r="V20" s="39">
        <f t="shared" si="4"/>
        <v>23</v>
      </c>
      <c r="W20" s="39">
        <f t="shared" ref="W20:X20" si="5">SUM(W6:W19)</f>
        <v>23</v>
      </c>
      <c r="X20" s="39">
        <f t="shared" si="5"/>
        <v>23</v>
      </c>
      <c r="Y20" s="40"/>
    </row>
    <row r="21" spans="1:25" ht="14.25" x14ac:dyDescent="0.2">
      <c r="A21" s="11" t="s">
        <v>109</v>
      </c>
    </row>
    <row r="22" spans="1:25" ht="54.75" customHeight="1" x14ac:dyDescent="0.2">
      <c r="A22" s="74" t="s">
        <v>110</v>
      </c>
      <c r="B22" s="74"/>
      <c r="C22" s="74"/>
      <c r="D22" s="74"/>
      <c r="E22" s="74"/>
      <c r="F22" s="74"/>
      <c r="G22" s="74"/>
      <c r="H22" s="74"/>
      <c r="I22" s="74"/>
      <c r="J22" s="74"/>
      <c r="K22" s="74"/>
      <c r="L22" s="74"/>
      <c r="M22" s="74"/>
      <c r="N22" s="74"/>
      <c r="O22" s="74"/>
      <c r="P22" s="74"/>
      <c r="Q22" s="74"/>
      <c r="R22" s="74"/>
    </row>
    <row r="23" spans="1:25" x14ac:dyDescent="0.2">
      <c r="A23" s="25"/>
    </row>
  </sheetData>
  <mergeCells count="2">
    <mergeCell ref="A1:J1"/>
    <mergeCell ref="A22:R22"/>
  </mergeCells>
  <pageMargins left="0.11811023622047245" right="0.11811023622047245" top="0.78740157480314965" bottom="0.78740157480314965" header="0.31496062992125984" footer="0.31496062992125984"/>
  <pageSetup paperSize="9" orientation="landscape" r:id="rId1"/>
  <ignoredErrors>
    <ignoredError sqref="B20:C20 D20:Q20" formulaRange="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B20"/>
  <sheetViews>
    <sheetView workbookViewId="0">
      <selection sqref="A1:J1"/>
    </sheetView>
  </sheetViews>
  <sheetFormatPr baseColWidth="10" defaultColWidth="11.42578125" defaultRowHeight="12.75" x14ac:dyDescent="0.2"/>
  <cols>
    <col min="1" max="1" width="32.85546875" style="11" bestFit="1" customWidth="1"/>
    <col min="2" max="13" width="5.7109375" style="40" customWidth="1"/>
    <col min="14" max="17" width="5.7109375" style="11" customWidth="1"/>
    <col min="18" max="23" width="5.5703125" style="11" customWidth="1"/>
    <col min="24" max="16384" width="11.42578125" style="11"/>
  </cols>
  <sheetData>
    <row r="1" spans="1:28" s="8" customFormat="1" ht="18" x14ac:dyDescent="0.25">
      <c r="A1" s="76" t="s">
        <v>152</v>
      </c>
      <c r="B1" s="76"/>
      <c r="C1" s="76"/>
      <c r="D1" s="76"/>
      <c r="E1" s="76"/>
      <c r="F1" s="76"/>
      <c r="G1" s="76"/>
      <c r="H1" s="76"/>
      <c r="I1" s="76"/>
      <c r="J1" s="76"/>
    </row>
    <row r="2" spans="1:28" s="8" customFormat="1" ht="15" x14ac:dyDescent="0.2">
      <c r="A2" s="9" t="s">
        <v>153</v>
      </c>
      <c r="B2" s="9"/>
      <c r="C2" s="9"/>
      <c r="D2" s="9"/>
      <c r="E2" s="9"/>
      <c r="F2" s="9"/>
      <c r="G2" s="9"/>
      <c r="H2" s="9"/>
      <c r="I2" s="9"/>
      <c r="J2" s="9"/>
      <c r="K2" s="10"/>
      <c r="L2" s="10"/>
      <c r="M2" s="10"/>
      <c r="N2" s="10"/>
      <c r="O2" s="10"/>
      <c r="P2" s="10"/>
      <c r="Q2" s="59"/>
      <c r="R2" s="10"/>
      <c r="S2" s="10"/>
      <c r="T2" s="10"/>
      <c r="U2" s="10"/>
      <c r="V2" s="10"/>
      <c r="W2" s="10"/>
      <c r="X2" s="10"/>
      <c r="Y2" s="10"/>
      <c r="Z2" s="10"/>
      <c r="AA2" s="10"/>
      <c r="AB2" s="10"/>
    </row>
    <row r="3" spans="1:28" s="8" customFormat="1" ht="15" x14ac:dyDescent="0.2">
      <c r="A3" s="60" t="s">
        <v>100</v>
      </c>
      <c r="B3" s="9"/>
      <c r="C3" s="9"/>
      <c r="D3" s="9"/>
      <c r="E3" s="9"/>
      <c r="F3" s="9"/>
      <c r="G3" s="9"/>
      <c r="H3" s="9"/>
      <c r="I3" s="9"/>
      <c r="J3" s="9"/>
      <c r="K3" s="10"/>
      <c r="L3" s="10"/>
      <c r="M3" s="10"/>
      <c r="N3" s="10"/>
      <c r="O3" s="10"/>
      <c r="P3" s="10"/>
      <c r="Q3" s="59"/>
      <c r="R3" s="10"/>
      <c r="S3" s="10"/>
      <c r="T3" s="10"/>
      <c r="U3" s="10"/>
      <c r="V3" s="10"/>
      <c r="W3" s="10"/>
      <c r="X3" s="10"/>
      <c r="Y3" s="10"/>
      <c r="Z3" s="10"/>
      <c r="AA3" s="10"/>
      <c r="AB3" s="10"/>
    </row>
    <row r="4" spans="1:28" x14ac:dyDescent="0.2">
      <c r="B4" s="11"/>
      <c r="C4" s="11"/>
      <c r="D4" s="11"/>
      <c r="E4" s="11"/>
      <c r="F4" s="11"/>
      <c r="G4" s="11"/>
      <c r="H4" s="11"/>
      <c r="I4" s="11"/>
      <c r="J4" s="11"/>
      <c r="K4" s="11"/>
      <c r="L4" s="11"/>
      <c r="M4" s="11"/>
    </row>
    <row r="5" spans="1:28" x14ac:dyDescent="0.2">
      <c r="A5" s="12" t="s">
        <v>12</v>
      </c>
      <c r="B5" s="12">
        <v>2002</v>
      </c>
      <c r="C5" s="12">
        <v>2003</v>
      </c>
      <c r="D5" s="12">
        <v>2004</v>
      </c>
      <c r="E5" s="12">
        <v>2005</v>
      </c>
      <c r="F5" s="12">
        <v>2006</v>
      </c>
      <c r="G5" s="12">
        <v>2007</v>
      </c>
      <c r="H5" s="12">
        <v>2008</v>
      </c>
      <c r="I5" s="12">
        <v>2009</v>
      </c>
      <c r="J5" s="12">
        <v>2010</v>
      </c>
      <c r="K5" s="12">
        <v>2011</v>
      </c>
      <c r="L5" s="45">
        <v>2012</v>
      </c>
      <c r="M5" s="45">
        <v>2013</v>
      </c>
      <c r="N5" s="45">
        <v>2014</v>
      </c>
      <c r="O5" s="45">
        <v>2015</v>
      </c>
      <c r="P5" s="45">
        <v>2016</v>
      </c>
      <c r="Q5" s="45">
        <v>2017</v>
      </c>
      <c r="R5" s="20">
        <v>2018</v>
      </c>
      <c r="S5" s="20">
        <v>2019</v>
      </c>
      <c r="T5" s="20">
        <v>2020</v>
      </c>
      <c r="U5" s="20">
        <v>2021</v>
      </c>
      <c r="V5" s="12">
        <v>2022</v>
      </c>
      <c r="W5" s="12">
        <v>2023</v>
      </c>
    </row>
    <row r="6" spans="1:28" x14ac:dyDescent="0.2">
      <c r="A6" s="35" t="s">
        <v>2</v>
      </c>
      <c r="B6" s="36"/>
      <c r="C6" s="37"/>
      <c r="D6" s="37"/>
      <c r="E6" s="37"/>
      <c r="F6" s="37"/>
      <c r="G6" s="37"/>
      <c r="H6" s="37"/>
      <c r="I6" s="37"/>
      <c r="J6" s="37"/>
      <c r="K6" s="37"/>
      <c r="L6" s="37"/>
      <c r="M6" s="37"/>
      <c r="N6" s="37"/>
      <c r="O6" s="37"/>
      <c r="P6" s="37"/>
      <c r="Q6" s="37"/>
      <c r="R6" s="38"/>
      <c r="S6" s="38"/>
      <c r="T6" s="38"/>
      <c r="U6" s="38"/>
      <c r="V6" s="37"/>
      <c r="W6" s="37"/>
    </row>
    <row r="7" spans="1:28" x14ac:dyDescent="0.2">
      <c r="A7" s="15" t="s">
        <v>3</v>
      </c>
      <c r="B7" s="38"/>
      <c r="C7" s="38"/>
      <c r="D7" s="38"/>
      <c r="E7" s="38"/>
      <c r="F7" s="38">
        <v>1</v>
      </c>
      <c r="G7" s="38">
        <v>1</v>
      </c>
      <c r="H7" s="38"/>
      <c r="I7" s="38"/>
      <c r="J7" s="38"/>
      <c r="K7" s="38"/>
      <c r="L7" s="38"/>
      <c r="M7" s="38"/>
      <c r="N7" s="38"/>
      <c r="O7" s="38"/>
      <c r="P7" s="38"/>
      <c r="Q7" s="38"/>
      <c r="R7" s="38"/>
      <c r="S7" s="38"/>
      <c r="T7" s="38"/>
      <c r="U7" s="38"/>
      <c r="V7" s="38"/>
      <c r="W7" s="38"/>
    </row>
    <row r="8" spans="1:28" x14ac:dyDescent="0.2">
      <c r="A8" s="15" t="s">
        <v>87</v>
      </c>
      <c r="B8" s="38"/>
      <c r="C8" s="38"/>
      <c r="D8" s="38"/>
      <c r="E8" s="38"/>
      <c r="F8" s="38"/>
      <c r="G8" s="38"/>
      <c r="H8" s="38"/>
      <c r="I8" s="38"/>
      <c r="J8" s="38"/>
      <c r="K8" s="38"/>
      <c r="L8" s="38"/>
      <c r="M8" s="38"/>
      <c r="N8" s="38"/>
      <c r="O8" s="38"/>
      <c r="P8" s="38"/>
      <c r="Q8" s="38"/>
      <c r="R8" s="38"/>
      <c r="S8" s="38"/>
      <c r="T8" s="38"/>
      <c r="U8" s="38"/>
      <c r="V8" s="29"/>
      <c r="W8" s="29"/>
      <c r="Y8" s="32"/>
    </row>
    <row r="9" spans="1:28" x14ac:dyDescent="0.2">
      <c r="A9" s="15" t="s">
        <v>4</v>
      </c>
      <c r="B9" s="38">
        <v>1</v>
      </c>
      <c r="C9" s="38">
        <v>1</v>
      </c>
      <c r="D9" s="38">
        <v>1</v>
      </c>
      <c r="E9" s="38">
        <v>1</v>
      </c>
      <c r="F9" s="38"/>
      <c r="G9" s="38"/>
      <c r="H9" s="38"/>
      <c r="I9" s="38"/>
      <c r="J9" s="38"/>
      <c r="K9" s="38"/>
      <c r="L9" s="38"/>
      <c r="M9" s="38"/>
      <c r="N9" s="38"/>
      <c r="O9" s="38"/>
      <c r="P9" s="38"/>
      <c r="Q9" s="38"/>
      <c r="R9" s="38"/>
      <c r="S9" s="38"/>
      <c r="T9" s="38"/>
      <c r="U9" s="38"/>
      <c r="V9" s="29"/>
      <c r="W9" s="29"/>
      <c r="Y9" s="32"/>
    </row>
    <row r="10" spans="1:28" x14ac:dyDescent="0.2">
      <c r="A10" s="15" t="s">
        <v>5</v>
      </c>
      <c r="B10" s="38"/>
      <c r="C10" s="38"/>
      <c r="D10" s="38"/>
      <c r="E10" s="38"/>
      <c r="F10" s="38"/>
      <c r="G10" s="38"/>
      <c r="H10" s="38"/>
      <c r="I10" s="38"/>
      <c r="J10" s="38"/>
      <c r="K10" s="38"/>
      <c r="L10" s="38"/>
      <c r="M10" s="38"/>
      <c r="N10" s="38"/>
      <c r="O10" s="38"/>
      <c r="P10" s="38"/>
      <c r="Q10" s="38"/>
      <c r="R10" s="38"/>
      <c r="S10" s="38"/>
      <c r="T10" s="38"/>
      <c r="U10" s="38"/>
      <c r="V10" s="38"/>
      <c r="W10" s="38"/>
      <c r="Y10" s="32"/>
    </row>
    <row r="11" spans="1:28" x14ac:dyDescent="0.2">
      <c r="A11" s="15" t="s">
        <v>6</v>
      </c>
      <c r="B11" s="38"/>
      <c r="C11" s="38"/>
      <c r="D11" s="38"/>
      <c r="E11" s="38"/>
      <c r="F11" s="38"/>
      <c r="G11" s="38"/>
      <c r="H11" s="38"/>
      <c r="I11" s="38"/>
      <c r="J11" s="38"/>
      <c r="K11" s="38"/>
      <c r="L11" s="38"/>
      <c r="M11" s="38"/>
      <c r="N11" s="38"/>
      <c r="O11" s="38"/>
      <c r="P11" s="38"/>
      <c r="Q11" s="38"/>
      <c r="R11" s="38"/>
      <c r="S11" s="38"/>
      <c r="T11" s="38"/>
      <c r="U11" s="38"/>
      <c r="V11" s="38"/>
      <c r="W11" s="38"/>
      <c r="Y11" s="32"/>
    </row>
    <row r="12" spans="1:28" x14ac:dyDescent="0.2">
      <c r="A12" s="15" t="s">
        <v>82</v>
      </c>
      <c r="B12" s="38"/>
      <c r="C12" s="38"/>
      <c r="D12" s="38"/>
      <c r="E12" s="38"/>
      <c r="F12" s="38"/>
      <c r="G12" s="38"/>
      <c r="H12" s="38"/>
      <c r="I12" s="38"/>
      <c r="J12" s="38"/>
      <c r="K12" s="38"/>
      <c r="L12" s="38"/>
      <c r="M12" s="38"/>
      <c r="N12" s="38"/>
      <c r="O12" s="38"/>
      <c r="P12" s="38"/>
      <c r="Q12" s="38"/>
      <c r="R12" s="38"/>
      <c r="S12" s="38"/>
      <c r="T12" s="38"/>
      <c r="U12" s="38"/>
      <c r="V12" s="30"/>
      <c r="W12" s="30"/>
      <c r="Y12" s="32"/>
    </row>
    <row r="13" spans="1:28" x14ac:dyDescent="0.2">
      <c r="A13" s="15" t="s">
        <v>7</v>
      </c>
      <c r="B13" s="38">
        <v>2</v>
      </c>
      <c r="C13" s="38">
        <v>1</v>
      </c>
      <c r="D13" s="38">
        <v>2</v>
      </c>
      <c r="E13" s="38">
        <v>3</v>
      </c>
      <c r="F13" s="38">
        <v>6</v>
      </c>
      <c r="G13" s="38">
        <v>2</v>
      </c>
      <c r="H13" s="38">
        <v>1</v>
      </c>
      <c r="I13" s="38">
        <v>1</v>
      </c>
      <c r="J13" s="38">
        <v>1</v>
      </c>
      <c r="K13" s="38">
        <v>1</v>
      </c>
      <c r="L13" s="38">
        <v>2</v>
      </c>
      <c r="M13" s="38">
        <v>1</v>
      </c>
      <c r="N13" s="38">
        <v>1</v>
      </c>
      <c r="O13" s="38">
        <v>1</v>
      </c>
      <c r="P13" s="38">
        <v>1</v>
      </c>
      <c r="Q13" s="38">
        <v>1</v>
      </c>
      <c r="R13" s="38">
        <v>1</v>
      </c>
      <c r="S13" s="38">
        <v>1</v>
      </c>
      <c r="T13" s="30">
        <v>1</v>
      </c>
      <c r="U13" s="30">
        <v>1</v>
      </c>
      <c r="V13" s="29">
        <v>1</v>
      </c>
      <c r="W13" s="29">
        <v>1</v>
      </c>
      <c r="Y13" s="32"/>
    </row>
    <row r="14" spans="1:28" x14ac:dyDescent="0.2">
      <c r="A14" s="15" t="s">
        <v>8</v>
      </c>
      <c r="B14" s="38"/>
      <c r="C14" s="38"/>
      <c r="D14" s="38"/>
      <c r="E14" s="38"/>
      <c r="F14" s="38"/>
      <c r="G14" s="38"/>
      <c r="H14" s="38">
        <v>1</v>
      </c>
      <c r="I14" s="38">
        <v>1</v>
      </c>
      <c r="J14" s="38">
        <v>1</v>
      </c>
      <c r="K14" s="38"/>
      <c r="L14" s="38"/>
      <c r="M14" s="38"/>
      <c r="N14" s="38"/>
      <c r="O14" s="38"/>
      <c r="P14" s="38"/>
      <c r="Q14" s="38"/>
      <c r="R14" s="38"/>
      <c r="S14" s="38"/>
      <c r="T14" s="38"/>
      <c r="U14" s="38"/>
      <c r="V14" s="38"/>
      <c r="W14" s="38"/>
      <c r="Y14" s="32"/>
    </row>
    <row r="15" spans="1:28" x14ac:dyDescent="0.2">
      <c r="A15" s="15" t="s">
        <v>9</v>
      </c>
      <c r="B15" s="38">
        <v>1</v>
      </c>
      <c r="C15" s="38">
        <v>1</v>
      </c>
      <c r="D15" s="38">
        <v>1</v>
      </c>
      <c r="E15" s="38">
        <v>1</v>
      </c>
      <c r="F15" s="38">
        <v>1</v>
      </c>
      <c r="G15" s="38">
        <v>4</v>
      </c>
      <c r="H15" s="38">
        <v>1</v>
      </c>
      <c r="I15" s="38">
        <v>1</v>
      </c>
      <c r="J15" s="38">
        <v>1</v>
      </c>
      <c r="K15" s="38">
        <v>1</v>
      </c>
      <c r="L15" s="38">
        <v>2</v>
      </c>
      <c r="M15" s="38">
        <v>2</v>
      </c>
      <c r="N15" s="38">
        <v>2</v>
      </c>
      <c r="O15" s="38">
        <v>1</v>
      </c>
      <c r="P15" s="38">
        <v>1</v>
      </c>
      <c r="Q15" s="38">
        <v>1</v>
      </c>
      <c r="R15" s="38">
        <v>1</v>
      </c>
      <c r="S15" s="38">
        <v>1</v>
      </c>
      <c r="T15" s="38"/>
      <c r="U15" s="38"/>
      <c r="V15" s="38"/>
      <c r="W15" s="38"/>
      <c r="Y15" s="32"/>
    </row>
    <row r="16" spans="1:28" x14ac:dyDescent="0.2">
      <c r="A16" s="15" t="s">
        <v>88</v>
      </c>
      <c r="B16" s="38"/>
      <c r="C16" s="38"/>
      <c r="D16" s="38"/>
      <c r="E16" s="38"/>
      <c r="F16" s="38"/>
      <c r="G16" s="38"/>
      <c r="H16" s="38"/>
      <c r="I16" s="38"/>
      <c r="J16" s="38"/>
      <c r="K16" s="38"/>
      <c r="L16" s="38"/>
      <c r="M16" s="38"/>
      <c r="N16" s="38"/>
      <c r="O16" s="38"/>
      <c r="P16" s="38"/>
      <c r="Q16" s="38"/>
      <c r="R16" s="38"/>
      <c r="S16" s="38"/>
      <c r="T16" s="30">
        <v>1</v>
      </c>
      <c r="U16" s="30">
        <v>1</v>
      </c>
      <c r="V16" s="29">
        <v>1</v>
      </c>
      <c r="W16" s="29">
        <v>1</v>
      </c>
    </row>
    <row r="17" spans="1:23" x14ac:dyDescent="0.2">
      <c r="A17" s="15" t="s">
        <v>10</v>
      </c>
      <c r="B17" s="38">
        <v>2</v>
      </c>
      <c r="C17" s="38">
        <v>3</v>
      </c>
      <c r="D17" s="38">
        <v>4</v>
      </c>
      <c r="E17" s="38">
        <v>4</v>
      </c>
      <c r="F17" s="38">
        <v>3</v>
      </c>
      <c r="G17" s="38">
        <v>3</v>
      </c>
      <c r="H17" s="38">
        <v>1</v>
      </c>
      <c r="I17" s="38">
        <v>1</v>
      </c>
      <c r="J17" s="38">
        <v>1</v>
      </c>
      <c r="K17" s="38">
        <v>1</v>
      </c>
      <c r="L17" s="38"/>
      <c r="M17" s="38"/>
      <c r="N17" s="38"/>
      <c r="O17" s="38"/>
      <c r="P17" s="38"/>
      <c r="Q17" s="38"/>
      <c r="R17" s="38"/>
      <c r="S17" s="38"/>
      <c r="T17" s="38"/>
      <c r="U17" s="38"/>
      <c r="V17" s="29"/>
      <c r="W17" s="29"/>
    </row>
    <row r="18" spans="1:23" x14ac:dyDescent="0.2">
      <c r="A18" s="15" t="s">
        <v>11</v>
      </c>
      <c r="B18" s="38">
        <v>12</v>
      </c>
      <c r="C18" s="38">
        <v>12</v>
      </c>
      <c r="D18" s="38">
        <v>9</v>
      </c>
      <c r="E18" s="38">
        <v>8</v>
      </c>
      <c r="F18" s="38">
        <v>6</v>
      </c>
      <c r="G18" s="38">
        <v>5</v>
      </c>
      <c r="H18" s="38">
        <v>4</v>
      </c>
      <c r="I18" s="38">
        <v>4</v>
      </c>
      <c r="J18" s="38">
        <v>4</v>
      </c>
      <c r="K18" s="38">
        <v>3</v>
      </c>
      <c r="L18" s="38">
        <v>2</v>
      </c>
      <c r="M18" s="38">
        <v>2</v>
      </c>
      <c r="N18" s="38">
        <v>2</v>
      </c>
      <c r="O18" s="38">
        <v>2</v>
      </c>
      <c r="P18" s="38">
        <v>2</v>
      </c>
      <c r="Q18" s="38">
        <v>2</v>
      </c>
      <c r="R18" s="38">
        <v>2</v>
      </c>
      <c r="S18" s="38">
        <v>2</v>
      </c>
      <c r="T18" s="30">
        <v>2</v>
      </c>
      <c r="U18" s="30">
        <v>2</v>
      </c>
      <c r="V18" s="29">
        <v>2</v>
      </c>
      <c r="W18" s="29">
        <v>2</v>
      </c>
    </row>
    <row r="19" spans="1:23" ht="15" customHeight="1" x14ac:dyDescent="0.2">
      <c r="A19" s="18" t="s">
        <v>13</v>
      </c>
      <c r="B19" s="18">
        <f t="shared" ref="B19:M19" si="0">SUM(B6:B18)</f>
        <v>18</v>
      </c>
      <c r="C19" s="18">
        <f t="shared" si="0"/>
        <v>18</v>
      </c>
      <c r="D19" s="18">
        <f t="shared" si="0"/>
        <v>17</v>
      </c>
      <c r="E19" s="18">
        <f t="shared" si="0"/>
        <v>17</v>
      </c>
      <c r="F19" s="18">
        <f t="shared" si="0"/>
        <v>17</v>
      </c>
      <c r="G19" s="18">
        <f t="shared" si="0"/>
        <v>15</v>
      </c>
      <c r="H19" s="18">
        <f t="shared" si="0"/>
        <v>8</v>
      </c>
      <c r="I19" s="18">
        <f t="shared" si="0"/>
        <v>8</v>
      </c>
      <c r="J19" s="18">
        <f t="shared" si="0"/>
        <v>8</v>
      </c>
      <c r="K19" s="18">
        <f t="shared" si="0"/>
        <v>6</v>
      </c>
      <c r="L19" s="18">
        <f t="shared" si="0"/>
        <v>6</v>
      </c>
      <c r="M19" s="18">
        <f t="shared" si="0"/>
        <v>5</v>
      </c>
      <c r="N19" s="18">
        <f t="shared" ref="N19:O19" si="1">SUM(N6:N18)</f>
        <v>5</v>
      </c>
      <c r="O19" s="18">
        <f t="shared" si="1"/>
        <v>4</v>
      </c>
      <c r="P19" s="18">
        <f t="shared" ref="P19:Q19" si="2">SUM(P6:P18)</f>
        <v>4</v>
      </c>
      <c r="Q19" s="18">
        <f t="shared" si="2"/>
        <v>4</v>
      </c>
      <c r="R19" s="18">
        <f>SUM(R6:R18)</f>
        <v>4</v>
      </c>
      <c r="S19" s="18">
        <f>SUM(S6:S18)</f>
        <v>4</v>
      </c>
      <c r="T19" s="18">
        <f>SUM(T6:T18)</f>
        <v>4</v>
      </c>
      <c r="U19" s="18">
        <f>SUM(U6:U18)</f>
        <v>4</v>
      </c>
      <c r="V19" s="18">
        <f>SUM(V6:V18)</f>
        <v>4</v>
      </c>
      <c r="W19" s="18">
        <f t="shared" ref="W19" si="3">SUM(W6:W18)</f>
        <v>4</v>
      </c>
    </row>
    <row r="20" spans="1:23" x14ac:dyDescent="0.2">
      <c r="A20" s="25"/>
    </row>
  </sheetData>
  <mergeCells count="1">
    <mergeCell ref="A1:J1"/>
  </mergeCells>
  <pageMargins left="0.70866141732283472" right="0.70866141732283472" top="0.78740157480314965" bottom="0.78740157480314965" header="0.31496062992125984" footer="0.31496062992125984"/>
  <pageSetup paperSize="9" orientation="landscape" r:id="rId1"/>
  <ignoredErrors>
    <ignoredError sqref="B19:V19" formulaRange="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B32"/>
  <sheetViews>
    <sheetView workbookViewId="0">
      <selection sqref="A1:J1"/>
    </sheetView>
  </sheetViews>
  <sheetFormatPr baseColWidth="10" defaultColWidth="11.42578125" defaultRowHeight="12.75" x14ac:dyDescent="0.2"/>
  <cols>
    <col min="1" max="1" width="32.85546875" style="11" bestFit="1" customWidth="1"/>
    <col min="2" max="14" width="5.7109375" style="40" customWidth="1"/>
    <col min="15" max="24" width="5.7109375" style="11" customWidth="1"/>
    <col min="25" max="16384" width="11.42578125" style="11"/>
  </cols>
  <sheetData>
    <row r="1" spans="1:28" s="8" customFormat="1" ht="18" x14ac:dyDescent="0.25">
      <c r="A1" s="76" t="s">
        <v>154</v>
      </c>
      <c r="B1" s="76"/>
      <c r="C1" s="76"/>
      <c r="D1" s="76"/>
      <c r="E1" s="76"/>
      <c r="F1" s="76"/>
      <c r="G1" s="76"/>
      <c r="H1" s="76"/>
      <c r="I1" s="76"/>
      <c r="J1" s="76"/>
    </row>
    <row r="2" spans="1:28" s="8" customFormat="1" ht="15" x14ac:dyDescent="0.2">
      <c r="A2" s="9" t="s">
        <v>155</v>
      </c>
      <c r="B2" s="9"/>
      <c r="C2" s="9"/>
      <c r="D2" s="9"/>
      <c r="E2" s="9"/>
      <c r="F2" s="9"/>
      <c r="G2" s="9"/>
      <c r="H2" s="9"/>
      <c r="I2" s="9"/>
      <c r="J2" s="9"/>
      <c r="K2" s="10"/>
      <c r="L2" s="10"/>
      <c r="M2" s="10"/>
      <c r="N2" s="10"/>
      <c r="O2" s="10"/>
      <c r="P2" s="10"/>
      <c r="Q2" s="10"/>
      <c r="R2" s="59"/>
      <c r="S2" s="10"/>
      <c r="T2" s="10"/>
      <c r="U2" s="10"/>
      <c r="V2" s="10"/>
      <c r="W2" s="10"/>
      <c r="X2" s="10"/>
      <c r="Y2" s="10"/>
      <c r="Z2" s="10"/>
      <c r="AA2" s="10"/>
      <c r="AB2" s="10"/>
    </row>
    <row r="3" spans="1:28" s="8" customFormat="1" ht="15" x14ac:dyDescent="0.2">
      <c r="A3" s="60" t="s">
        <v>100</v>
      </c>
      <c r="B3" s="9"/>
      <c r="C3" s="9"/>
      <c r="D3" s="9"/>
      <c r="E3" s="9"/>
      <c r="F3" s="9"/>
      <c r="G3" s="9"/>
      <c r="H3" s="9"/>
      <c r="I3" s="9"/>
      <c r="J3" s="9"/>
      <c r="K3" s="10"/>
      <c r="L3" s="10"/>
      <c r="M3" s="10"/>
      <c r="N3" s="10"/>
      <c r="O3" s="10"/>
      <c r="P3" s="10"/>
      <c r="Q3" s="10"/>
      <c r="R3" s="59"/>
      <c r="S3" s="10"/>
      <c r="T3" s="10"/>
      <c r="U3" s="10"/>
      <c r="V3" s="10"/>
      <c r="W3" s="10"/>
      <c r="X3" s="10"/>
      <c r="Y3" s="10"/>
      <c r="Z3" s="10"/>
      <c r="AA3" s="10"/>
      <c r="AB3" s="10"/>
    </row>
    <row r="4" spans="1:28" x14ac:dyDescent="0.2">
      <c r="B4" s="11"/>
      <c r="C4" s="11"/>
      <c r="D4" s="11"/>
      <c r="E4" s="11"/>
      <c r="F4" s="11"/>
      <c r="G4" s="11"/>
      <c r="H4" s="11"/>
      <c r="I4" s="11"/>
      <c r="J4" s="11"/>
      <c r="K4" s="11"/>
      <c r="L4" s="11"/>
      <c r="M4" s="11"/>
      <c r="N4" s="11"/>
    </row>
    <row r="5" spans="1:28" x14ac:dyDescent="0.2">
      <c r="A5" s="12" t="s">
        <v>12</v>
      </c>
      <c r="B5" s="12">
        <v>2001</v>
      </c>
      <c r="C5" s="12">
        <v>2002</v>
      </c>
      <c r="D5" s="12">
        <v>2003</v>
      </c>
      <c r="E5" s="12">
        <v>2004</v>
      </c>
      <c r="F5" s="12">
        <v>2005</v>
      </c>
      <c r="G5" s="12">
        <v>2006</v>
      </c>
      <c r="H5" s="12">
        <v>2007</v>
      </c>
      <c r="I5" s="12">
        <v>2008</v>
      </c>
      <c r="J5" s="12">
        <v>2009</v>
      </c>
      <c r="K5" s="12">
        <v>2010</v>
      </c>
      <c r="L5" s="12">
        <v>2011</v>
      </c>
      <c r="M5" s="45">
        <v>2012</v>
      </c>
      <c r="N5" s="45">
        <v>2013</v>
      </c>
      <c r="O5" s="45">
        <v>2014</v>
      </c>
      <c r="P5" s="45">
        <v>2015</v>
      </c>
      <c r="Q5" s="45">
        <v>2016</v>
      </c>
      <c r="R5" s="45">
        <v>2017</v>
      </c>
      <c r="S5" s="45">
        <v>2018</v>
      </c>
      <c r="T5" s="45">
        <v>2019</v>
      </c>
      <c r="U5" s="45">
        <v>2020</v>
      </c>
      <c r="V5" s="45">
        <v>2021</v>
      </c>
      <c r="W5" s="12">
        <v>2022</v>
      </c>
      <c r="X5" s="12">
        <v>2023</v>
      </c>
    </row>
    <row r="6" spans="1:28" x14ac:dyDescent="0.2">
      <c r="A6" s="35" t="s">
        <v>2</v>
      </c>
      <c r="B6" s="36"/>
      <c r="C6" s="37"/>
      <c r="D6" s="37"/>
      <c r="E6" s="37"/>
      <c r="F6" s="37"/>
      <c r="G6" s="37">
        <v>1</v>
      </c>
      <c r="H6" s="37">
        <v>2</v>
      </c>
      <c r="I6" s="37">
        <v>1</v>
      </c>
      <c r="J6" s="37">
        <v>1</v>
      </c>
      <c r="K6" s="37"/>
      <c r="L6" s="37"/>
      <c r="M6" s="37"/>
      <c r="N6" s="37"/>
      <c r="O6" s="37"/>
      <c r="P6" s="37"/>
      <c r="Q6" s="37"/>
      <c r="R6" s="37"/>
      <c r="S6" s="37">
        <v>2</v>
      </c>
      <c r="T6" s="37">
        <v>2</v>
      </c>
      <c r="U6" s="37"/>
      <c r="V6" s="37"/>
      <c r="W6" s="37"/>
      <c r="X6" s="37"/>
    </row>
    <row r="7" spans="1:28" x14ac:dyDescent="0.2">
      <c r="A7" s="15" t="s">
        <v>3</v>
      </c>
      <c r="B7" s="38">
        <v>1</v>
      </c>
      <c r="C7" s="38">
        <v>1</v>
      </c>
      <c r="D7" s="38">
        <v>1</v>
      </c>
      <c r="E7" s="38">
        <v>2</v>
      </c>
      <c r="F7" s="38">
        <v>3</v>
      </c>
      <c r="G7" s="38">
        <v>3</v>
      </c>
      <c r="H7" s="38">
        <v>3</v>
      </c>
      <c r="I7" s="38">
        <v>4</v>
      </c>
      <c r="J7" s="38">
        <v>4</v>
      </c>
      <c r="K7" s="38">
        <v>3</v>
      </c>
      <c r="L7" s="38">
        <v>4</v>
      </c>
      <c r="M7" s="38">
        <v>4</v>
      </c>
      <c r="N7" s="38">
        <v>4</v>
      </c>
      <c r="O7" s="38">
        <v>3</v>
      </c>
      <c r="P7" s="38">
        <v>3</v>
      </c>
      <c r="Q7" s="38">
        <v>3</v>
      </c>
      <c r="R7" s="38">
        <v>3</v>
      </c>
      <c r="S7" s="38">
        <v>2</v>
      </c>
      <c r="T7" s="38">
        <v>1</v>
      </c>
      <c r="U7" s="38"/>
      <c r="V7" s="38"/>
      <c r="W7" s="38"/>
      <c r="X7" s="38"/>
    </row>
    <row r="8" spans="1:28" x14ac:dyDescent="0.2">
      <c r="A8" s="15" t="s">
        <v>87</v>
      </c>
      <c r="B8" s="38"/>
      <c r="C8" s="38"/>
      <c r="D8" s="38"/>
      <c r="E8" s="38"/>
      <c r="F8" s="38"/>
      <c r="G8" s="38"/>
      <c r="H8" s="38"/>
      <c r="I8" s="38"/>
      <c r="J8" s="38"/>
      <c r="K8" s="38"/>
      <c r="L8" s="38"/>
      <c r="M8" s="38"/>
      <c r="N8" s="38"/>
      <c r="O8" s="38"/>
      <c r="P8" s="38"/>
      <c r="Q8" s="38"/>
      <c r="R8" s="38"/>
      <c r="S8" s="38"/>
      <c r="T8" s="38"/>
      <c r="U8" s="29">
        <v>5</v>
      </c>
      <c r="V8" s="29">
        <v>3</v>
      </c>
      <c r="W8" s="29">
        <v>3</v>
      </c>
      <c r="X8" s="29">
        <v>3</v>
      </c>
      <c r="Y8" s="32"/>
    </row>
    <row r="9" spans="1:28" x14ac:dyDescent="0.2">
      <c r="A9" s="15" t="s">
        <v>4</v>
      </c>
      <c r="B9" s="38"/>
      <c r="C9" s="38"/>
      <c r="D9" s="38">
        <v>1</v>
      </c>
      <c r="E9" s="38">
        <v>1</v>
      </c>
      <c r="F9" s="38">
        <v>2</v>
      </c>
      <c r="G9" s="38">
        <v>4</v>
      </c>
      <c r="H9" s="38">
        <v>5</v>
      </c>
      <c r="I9" s="38">
        <v>5</v>
      </c>
      <c r="J9" s="38">
        <v>4</v>
      </c>
      <c r="K9" s="38">
        <v>3</v>
      </c>
      <c r="L9" s="38">
        <v>3</v>
      </c>
      <c r="M9" s="38">
        <v>4</v>
      </c>
      <c r="N9" s="38">
        <v>5</v>
      </c>
      <c r="O9" s="38">
        <v>6</v>
      </c>
      <c r="P9" s="38">
        <v>4</v>
      </c>
      <c r="Q9" s="38">
        <v>4</v>
      </c>
      <c r="R9" s="38">
        <v>2</v>
      </c>
      <c r="S9" s="38"/>
      <c r="T9" s="38"/>
      <c r="U9" s="29"/>
      <c r="V9" s="29"/>
      <c r="W9" s="29"/>
      <c r="X9" s="29"/>
      <c r="Y9" s="32"/>
    </row>
    <row r="10" spans="1:28" x14ac:dyDescent="0.2">
      <c r="A10" s="15" t="s">
        <v>5</v>
      </c>
      <c r="B10" s="38"/>
      <c r="C10" s="38"/>
      <c r="D10" s="38"/>
      <c r="E10" s="38"/>
      <c r="F10" s="38"/>
      <c r="G10" s="38"/>
      <c r="H10" s="38"/>
      <c r="I10" s="38"/>
      <c r="J10" s="38"/>
      <c r="K10" s="38"/>
      <c r="L10" s="38"/>
      <c r="M10" s="38"/>
      <c r="N10" s="38"/>
      <c r="O10" s="38"/>
      <c r="P10" s="38"/>
      <c r="Q10" s="38"/>
      <c r="R10" s="38"/>
      <c r="S10" s="38"/>
      <c r="T10" s="38"/>
      <c r="U10" s="38"/>
      <c r="V10" s="38"/>
      <c r="W10" s="38"/>
      <c r="X10" s="38"/>
      <c r="Y10" s="32"/>
    </row>
    <row r="11" spans="1:28" x14ac:dyDescent="0.2">
      <c r="A11" s="15" t="s">
        <v>6</v>
      </c>
      <c r="B11" s="38"/>
      <c r="C11" s="38"/>
      <c r="D11" s="38"/>
      <c r="E11" s="38"/>
      <c r="F11" s="38">
        <v>1</v>
      </c>
      <c r="G11" s="38"/>
      <c r="H11" s="38"/>
      <c r="I11" s="38"/>
      <c r="J11" s="38"/>
      <c r="K11" s="38"/>
      <c r="L11" s="38">
        <v>1</v>
      </c>
      <c r="M11" s="38">
        <v>1</v>
      </c>
      <c r="N11" s="38">
        <v>1</v>
      </c>
      <c r="O11" s="38"/>
      <c r="P11" s="38"/>
      <c r="Q11" s="38"/>
      <c r="R11" s="38"/>
      <c r="S11" s="38"/>
      <c r="T11" s="38"/>
      <c r="U11" s="38"/>
      <c r="V11" s="38"/>
      <c r="W11" s="38"/>
      <c r="X11" s="38"/>
      <c r="Y11" s="32"/>
    </row>
    <row r="12" spans="1:28" x14ac:dyDescent="0.2">
      <c r="A12" s="15" t="s">
        <v>82</v>
      </c>
      <c r="B12" s="38"/>
      <c r="C12" s="38"/>
      <c r="D12" s="38"/>
      <c r="E12" s="38"/>
      <c r="F12" s="38"/>
      <c r="G12" s="38"/>
      <c r="H12" s="38"/>
      <c r="I12" s="38"/>
      <c r="J12" s="38"/>
      <c r="K12" s="38"/>
      <c r="L12" s="38"/>
      <c r="M12" s="38"/>
      <c r="N12" s="38"/>
      <c r="O12" s="38"/>
      <c r="P12" s="38"/>
      <c r="Q12" s="38"/>
      <c r="R12" s="38"/>
      <c r="S12" s="38">
        <v>1</v>
      </c>
      <c r="T12" s="38"/>
      <c r="U12" s="30">
        <v>1</v>
      </c>
      <c r="V12" s="30">
        <v>1</v>
      </c>
      <c r="W12" s="30">
        <v>1</v>
      </c>
      <c r="X12" s="30">
        <v>3</v>
      </c>
      <c r="Y12" s="32"/>
    </row>
    <row r="13" spans="1:28" x14ac:dyDescent="0.2">
      <c r="A13" s="15" t="s">
        <v>7</v>
      </c>
      <c r="B13" s="38">
        <v>2</v>
      </c>
      <c r="C13" s="38">
        <v>2</v>
      </c>
      <c r="D13" s="38">
        <v>3</v>
      </c>
      <c r="E13" s="38">
        <v>5</v>
      </c>
      <c r="F13" s="38">
        <v>7</v>
      </c>
      <c r="G13" s="38">
        <v>5</v>
      </c>
      <c r="H13" s="38">
        <v>4</v>
      </c>
      <c r="I13" s="38">
        <v>8</v>
      </c>
      <c r="J13" s="38">
        <v>9</v>
      </c>
      <c r="K13" s="38">
        <v>10</v>
      </c>
      <c r="L13" s="38">
        <v>10</v>
      </c>
      <c r="M13" s="38">
        <v>10</v>
      </c>
      <c r="N13" s="38">
        <v>9</v>
      </c>
      <c r="O13" s="38">
        <v>9</v>
      </c>
      <c r="P13" s="38">
        <v>10</v>
      </c>
      <c r="Q13" s="38">
        <v>14</v>
      </c>
      <c r="R13" s="38">
        <v>15</v>
      </c>
      <c r="S13" s="38">
        <v>12</v>
      </c>
      <c r="T13" s="38">
        <v>15</v>
      </c>
      <c r="U13" s="29">
        <v>12</v>
      </c>
      <c r="V13" s="29">
        <v>12</v>
      </c>
      <c r="W13" s="29">
        <v>13</v>
      </c>
      <c r="X13" s="29">
        <v>12</v>
      </c>
      <c r="Y13" s="32"/>
    </row>
    <row r="14" spans="1:28" x14ac:dyDescent="0.2">
      <c r="A14" s="15" t="s">
        <v>8</v>
      </c>
      <c r="B14" s="38"/>
      <c r="C14" s="38"/>
      <c r="D14" s="38"/>
      <c r="E14" s="38"/>
      <c r="F14" s="38">
        <v>1</v>
      </c>
      <c r="G14" s="38">
        <v>2</v>
      </c>
      <c r="H14" s="38">
        <v>3</v>
      </c>
      <c r="I14" s="38">
        <v>3</v>
      </c>
      <c r="J14" s="38">
        <v>3</v>
      </c>
      <c r="K14" s="38">
        <v>3</v>
      </c>
      <c r="L14" s="38">
        <v>5</v>
      </c>
      <c r="M14" s="38">
        <v>3</v>
      </c>
      <c r="N14" s="38">
        <v>5</v>
      </c>
      <c r="O14" s="38">
        <v>7</v>
      </c>
      <c r="P14" s="38">
        <v>7</v>
      </c>
      <c r="Q14" s="38">
        <v>5</v>
      </c>
      <c r="R14" s="38">
        <v>5</v>
      </c>
      <c r="S14" s="38">
        <v>3</v>
      </c>
      <c r="T14" s="38">
        <v>4</v>
      </c>
      <c r="U14" s="38"/>
      <c r="V14" s="38"/>
      <c r="W14" s="38"/>
      <c r="X14" s="38"/>
      <c r="Y14" s="32"/>
    </row>
    <row r="15" spans="1:28" x14ac:dyDescent="0.2">
      <c r="A15" s="15" t="s">
        <v>9</v>
      </c>
      <c r="B15" s="38"/>
      <c r="C15" s="38"/>
      <c r="D15" s="38">
        <v>2</v>
      </c>
      <c r="E15" s="38">
        <v>7</v>
      </c>
      <c r="F15" s="38">
        <v>9</v>
      </c>
      <c r="G15" s="38">
        <v>11</v>
      </c>
      <c r="H15" s="38">
        <v>10</v>
      </c>
      <c r="I15" s="38">
        <v>9</v>
      </c>
      <c r="J15" s="38">
        <v>6</v>
      </c>
      <c r="K15" s="38">
        <v>6</v>
      </c>
      <c r="L15" s="38">
        <v>9</v>
      </c>
      <c r="M15" s="38">
        <v>10</v>
      </c>
      <c r="N15" s="38">
        <v>11</v>
      </c>
      <c r="O15" s="38">
        <v>9</v>
      </c>
      <c r="P15" s="38">
        <v>8</v>
      </c>
      <c r="Q15" s="38">
        <v>7</v>
      </c>
      <c r="R15" s="38">
        <v>10</v>
      </c>
      <c r="S15" s="38">
        <v>8</v>
      </c>
      <c r="T15" s="38">
        <v>9</v>
      </c>
      <c r="U15" s="38"/>
      <c r="V15" s="38"/>
      <c r="W15" s="38"/>
      <c r="X15" s="38"/>
      <c r="Y15" s="32"/>
    </row>
    <row r="16" spans="1:28" x14ac:dyDescent="0.2">
      <c r="A16" s="15" t="s">
        <v>88</v>
      </c>
      <c r="B16" s="38"/>
      <c r="C16" s="38"/>
      <c r="D16" s="38"/>
      <c r="E16" s="38"/>
      <c r="F16" s="38"/>
      <c r="G16" s="38"/>
      <c r="H16" s="38"/>
      <c r="I16" s="38"/>
      <c r="J16" s="38"/>
      <c r="K16" s="38"/>
      <c r="L16" s="38"/>
      <c r="M16" s="38"/>
      <c r="N16" s="38"/>
      <c r="O16" s="38"/>
      <c r="P16" s="38"/>
      <c r="Q16" s="38"/>
      <c r="R16" s="38"/>
      <c r="S16" s="38"/>
      <c r="T16" s="38"/>
      <c r="U16" s="29">
        <v>14</v>
      </c>
      <c r="V16" s="29">
        <v>17</v>
      </c>
      <c r="W16" s="29">
        <v>18</v>
      </c>
      <c r="X16" s="29">
        <v>17</v>
      </c>
    </row>
    <row r="17" spans="1:24" x14ac:dyDescent="0.2">
      <c r="A17" s="15" t="s">
        <v>10</v>
      </c>
      <c r="B17" s="38">
        <v>11</v>
      </c>
      <c r="C17" s="38">
        <v>14</v>
      </c>
      <c r="D17" s="38">
        <v>25</v>
      </c>
      <c r="E17" s="38">
        <v>36</v>
      </c>
      <c r="F17" s="38">
        <v>31</v>
      </c>
      <c r="G17" s="38">
        <v>35</v>
      </c>
      <c r="H17" s="38">
        <v>34</v>
      </c>
      <c r="I17" s="38">
        <v>31</v>
      </c>
      <c r="J17" s="38">
        <v>34</v>
      </c>
      <c r="K17" s="38">
        <v>36</v>
      </c>
      <c r="L17" s="38">
        <v>34</v>
      </c>
      <c r="M17" s="38">
        <v>36</v>
      </c>
      <c r="N17" s="38">
        <v>37</v>
      </c>
      <c r="O17" s="38">
        <v>33</v>
      </c>
      <c r="P17" s="38">
        <v>31</v>
      </c>
      <c r="Q17" s="38">
        <v>27</v>
      </c>
      <c r="R17" s="38">
        <v>26</v>
      </c>
      <c r="S17" s="38">
        <v>19</v>
      </c>
      <c r="T17" s="38">
        <v>19</v>
      </c>
      <c r="U17" s="29">
        <v>17</v>
      </c>
      <c r="V17" s="29">
        <v>16</v>
      </c>
      <c r="W17" s="29">
        <v>15</v>
      </c>
      <c r="X17" s="29">
        <v>16</v>
      </c>
    </row>
    <row r="18" spans="1:24" x14ac:dyDescent="0.2">
      <c r="A18" s="15" t="s">
        <v>11</v>
      </c>
      <c r="B18" s="38">
        <v>32</v>
      </c>
      <c r="C18" s="38">
        <v>32</v>
      </c>
      <c r="D18" s="38">
        <v>35</v>
      </c>
      <c r="E18" s="38">
        <v>45</v>
      </c>
      <c r="F18" s="38">
        <v>47</v>
      </c>
      <c r="G18" s="38">
        <v>44</v>
      </c>
      <c r="H18" s="38">
        <v>48</v>
      </c>
      <c r="I18" s="38">
        <v>51</v>
      </c>
      <c r="J18" s="38">
        <v>56</v>
      </c>
      <c r="K18" s="38">
        <v>61</v>
      </c>
      <c r="L18" s="38">
        <v>62</v>
      </c>
      <c r="M18" s="38">
        <v>65</v>
      </c>
      <c r="N18" s="38">
        <v>60</v>
      </c>
      <c r="O18" s="38">
        <v>61</v>
      </c>
      <c r="P18" s="38">
        <v>64</v>
      </c>
      <c r="Q18" s="38">
        <v>65</v>
      </c>
      <c r="R18" s="38">
        <v>59</v>
      </c>
      <c r="S18" s="38">
        <v>59</v>
      </c>
      <c r="T18" s="38">
        <v>58</v>
      </c>
      <c r="U18" s="29">
        <v>52</v>
      </c>
      <c r="V18" s="29">
        <v>47</v>
      </c>
      <c r="W18" s="29">
        <v>47</v>
      </c>
      <c r="X18" s="29">
        <v>44</v>
      </c>
    </row>
    <row r="19" spans="1:24" x14ac:dyDescent="0.2">
      <c r="A19" s="15" t="s">
        <v>80</v>
      </c>
      <c r="B19" s="38"/>
      <c r="C19" s="38"/>
      <c r="D19" s="38"/>
      <c r="E19" s="38"/>
      <c r="F19" s="38"/>
      <c r="G19" s="38"/>
      <c r="H19" s="38"/>
      <c r="I19" s="38"/>
      <c r="J19" s="38"/>
      <c r="K19" s="38"/>
      <c r="L19" s="38"/>
      <c r="M19" s="38"/>
      <c r="N19" s="38"/>
      <c r="O19" s="38"/>
      <c r="P19" s="38"/>
      <c r="Q19" s="38"/>
      <c r="R19" s="38"/>
      <c r="S19" s="38">
        <v>16</v>
      </c>
      <c r="T19" s="38">
        <v>4</v>
      </c>
      <c r="U19" s="29">
        <v>7</v>
      </c>
      <c r="V19" s="29">
        <v>9</v>
      </c>
      <c r="W19" s="29">
        <v>6</v>
      </c>
      <c r="X19" s="29">
        <v>7</v>
      </c>
    </row>
    <row r="20" spans="1:24" ht="14.25" customHeight="1" x14ac:dyDescent="0.2">
      <c r="A20" s="18" t="s">
        <v>13</v>
      </c>
      <c r="B20" s="18">
        <f t="shared" ref="B20:N20" si="0">SUM(B6:B18)</f>
        <v>46</v>
      </c>
      <c r="C20" s="18">
        <f t="shared" si="0"/>
        <v>49</v>
      </c>
      <c r="D20" s="18">
        <f t="shared" si="0"/>
        <v>67</v>
      </c>
      <c r="E20" s="18">
        <f t="shared" si="0"/>
        <v>96</v>
      </c>
      <c r="F20" s="18">
        <f t="shared" si="0"/>
        <v>101</v>
      </c>
      <c r="G20" s="18">
        <f t="shared" si="0"/>
        <v>105</v>
      </c>
      <c r="H20" s="18">
        <f t="shared" si="0"/>
        <v>109</v>
      </c>
      <c r="I20" s="18">
        <f t="shared" si="0"/>
        <v>112</v>
      </c>
      <c r="J20" s="18">
        <f t="shared" si="0"/>
        <v>117</v>
      </c>
      <c r="K20" s="18">
        <f t="shared" si="0"/>
        <v>122</v>
      </c>
      <c r="L20" s="18">
        <f t="shared" si="0"/>
        <v>128</v>
      </c>
      <c r="M20" s="18">
        <f t="shared" si="0"/>
        <v>133</v>
      </c>
      <c r="N20" s="18">
        <f t="shared" si="0"/>
        <v>132</v>
      </c>
      <c r="O20" s="18">
        <f t="shared" ref="O20:P20" si="1">SUM(O6:O18)</f>
        <v>128</v>
      </c>
      <c r="P20" s="18">
        <f t="shared" si="1"/>
        <v>127</v>
      </c>
      <c r="Q20" s="18">
        <f t="shared" ref="Q20:R20" si="2">SUM(Q6:Q18)</f>
        <v>125</v>
      </c>
      <c r="R20" s="18">
        <f t="shared" si="2"/>
        <v>120</v>
      </c>
      <c r="S20" s="18">
        <f t="shared" ref="S20:X20" si="3">SUM(S6:S19)</f>
        <v>122</v>
      </c>
      <c r="T20" s="18">
        <f t="shared" si="3"/>
        <v>112</v>
      </c>
      <c r="U20" s="18">
        <f t="shared" si="3"/>
        <v>108</v>
      </c>
      <c r="V20" s="18">
        <f t="shared" si="3"/>
        <v>105</v>
      </c>
      <c r="W20" s="39">
        <f t="shared" si="3"/>
        <v>103</v>
      </c>
      <c r="X20" s="39">
        <f t="shared" si="3"/>
        <v>102</v>
      </c>
    </row>
    <row r="21" spans="1:24" x14ac:dyDescent="0.2">
      <c r="A21" s="25"/>
    </row>
    <row r="32" spans="1:24" ht="14.25" x14ac:dyDescent="0.2">
      <c r="P32" s="33"/>
    </row>
  </sheetData>
  <mergeCells count="1">
    <mergeCell ref="A1:J1"/>
  </mergeCells>
  <pageMargins left="0.11811023622047245" right="0.11811023622047245" top="0.78740157480314965" bottom="0.78740157480314965" header="0.31496062992125984" footer="0.31496062992125984"/>
  <pageSetup paperSize="9" orientation="landscape" r:id="rId1"/>
  <ignoredErrors>
    <ignoredError sqref="B20:X20"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5"/>
  <sheetViews>
    <sheetView workbookViewId="0">
      <selection activeCell="A3" sqref="A3"/>
    </sheetView>
  </sheetViews>
  <sheetFormatPr baseColWidth="10" defaultColWidth="11.42578125" defaultRowHeight="12.75" x14ac:dyDescent="0.2"/>
  <cols>
    <col min="1" max="1" width="11.42578125" style="6"/>
    <col min="2" max="2" width="38.7109375" style="6" bestFit="1" customWidth="1"/>
    <col min="3" max="16384" width="11.42578125" style="6"/>
  </cols>
  <sheetData>
    <row r="1" spans="1:9" ht="18" x14ac:dyDescent="0.25">
      <c r="A1" s="4" t="s">
        <v>73</v>
      </c>
      <c r="B1" s="5"/>
      <c r="C1" s="5"/>
      <c r="D1" s="5"/>
      <c r="E1" s="5"/>
      <c r="F1" s="5"/>
      <c r="G1" s="5"/>
    </row>
    <row r="2" spans="1:9" ht="18" x14ac:dyDescent="0.25">
      <c r="A2" s="61" t="s">
        <v>101</v>
      </c>
      <c r="B2" s="5"/>
      <c r="C2" s="5"/>
      <c r="D2" s="5"/>
      <c r="E2" s="5"/>
      <c r="F2" s="5"/>
      <c r="G2" s="5"/>
    </row>
    <row r="4" spans="1:9" x14ac:dyDescent="0.2">
      <c r="A4" s="6" t="s">
        <v>72</v>
      </c>
    </row>
    <row r="6" spans="1:9" x14ac:dyDescent="0.2">
      <c r="A6" s="6" t="s">
        <v>71</v>
      </c>
    </row>
    <row r="7" spans="1:9" ht="53.25" customHeight="1" x14ac:dyDescent="0.2">
      <c r="A7" s="69" t="s">
        <v>70</v>
      </c>
      <c r="B7" s="69"/>
      <c r="C7" s="69"/>
      <c r="D7" s="69"/>
      <c r="E7" s="69"/>
      <c r="F7" s="69"/>
      <c r="G7" s="69"/>
      <c r="H7" s="69"/>
      <c r="I7" s="69"/>
    </row>
    <row r="9" spans="1:9" x14ac:dyDescent="0.2">
      <c r="A9" s="6" t="s">
        <v>69</v>
      </c>
    </row>
    <row r="10" spans="1:9" x14ac:dyDescent="0.2">
      <c r="A10" s="6" t="s">
        <v>68</v>
      </c>
    </row>
    <row r="12" spans="1:9" x14ac:dyDescent="0.2">
      <c r="A12" s="7" t="s">
        <v>67</v>
      </c>
    </row>
    <row r="13" spans="1:9" ht="81.75" customHeight="1" x14ac:dyDescent="0.2">
      <c r="A13" s="70" t="s">
        <v>81</v>
      </c>
      <c r="B13" s="71"/>
      <c r="C13" s="71"/>
      <c r="D13" s="71"/>
      <c r="E13" s="71"/>
      <c r="F13" s="71"/>
      <c r="G13" s="71"/>
      <c r="H13" s="71"/>
      <c r="I13" s="71"/>
    </row>
    <row r="15" spans="1:9" ht="27" customHeight="1" x14ac:dyDescent="0.2">
      <c r="A15" s="69" t="s">
        <v>126</v>
      </c>
      <c r="B15" s="69"/>
      <c r="C15" s="69"/>
      <c r="D15" s="69"/>
      <c r="E15" s="69"/>
      <c r="F15" s="69"/>
      <c r="G15" s="69"/>
      <c r="H15" s="69"/>
      <c r="I15" s="69"/>
    </row>
  </sheetData>
  <mergeCells count="3">
    <mergeCell ref="A7:I7"/>
    <mergeCell ref="A15:I15"/>
    <mergeCell ref="A13:I13"/>
  </mergeCells>
  <pageMargins left="0.70866141732283472" right="0.70866141732283472" top="0.78740157480314965" bottom="0.78740157480314965"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E28"/>
  <sheetViews>
    <sheetView zoomScaleNormal="100" workbookViewId="0">
      <pane xSplit="1" topLeftCell="B1" activePane="topRight" state="frozen"/>
      <selection pane="topRight"/>
    </sheetView>
  </sheetViews>
  <sheetFormatPr baseColWidth="10" defaultColWidth="8.85546875" defaultRowHeight="12.75" x14ac:dyDescent="0.2"/>
  <cols>
    <col min="1" max="1" width="30.7109375" style="11" customWidth="1"/>
    <col min="2" max="2" width="7.7109375" style="22" customWidth="1"/>
    <col min="3" max="3" width="13.5703125" style="22" customWidth="1"/>
    <col min="4" max="4" width="7.7109375" style="22" customWidth="1"/>
    <col min="5" max="5" width="12.7109375" style="22" customWidth="1"/>
    <col min="6" max="6" width="7.7109375" style="22" customWidth="1"/>
    <col min="7" max="7" width="12.7109375" style="22" customWidth="1"/>
    <col min="8" max="8" width="7.7109375" style="22" customWidth="1"/>
    <col min="9" max="9" width="12.7109375" style="22" customWidth="1"/>
    <col min="10" max="10" width="7.7109375" style="22" customWidth="1"/>
    <col min="11" max="11" width="12.7109375" style="22" customWidth="1"/>
    <col min="12" max="12" width="7.7109375" style="22" customWidth="1"/>
    <col min="13" max="13" width="12.7109375" style="22" customWidth="1"/>
    <col min="14" max="14" width="7.7109375" style="22" customWidth="1"/>
    <col min="15" max="15" width="12.7109375" style="22" customWidth="1"/>
    <col min="16" max="16" width="7.7109375" style="22" customWidth="1"/>
    <col min="17" max="17" width="12.7109375" style="22" customWidth="1"/>
    <col min="18" max="18" width="7.7109375" style="22" customWidth="1"/>
    <col min="19" max="19" width="12.7109375" style="22" customWidth="1"/>
    <col min="20" max="20" width="7.7109375" style="22" customWidth="1"/>
    <col min="21" max="21" width="12.7109375" style="22" customWidth="1"/>
    <col min="22" max="22" width="7.7109375" style="22" customWidth="1"/>
    <col min="23" max="23" width="12.7109375" style="22" customWidth="1"/>
    <col min="24" max="24" width="7.7109375" style="22" customWidth="1"/>
    <col min="25" max="25" width="12.7109375" style="22" customWidth="1"/>
    <col min="26" max="26" width="7.7109375" style="22" customWidth="1"/>
    <col min="27" max="27" width="12.7109375" style="22" customWidth="1"/>
    <col min="28" max="28" width="7.7109375" style="22" customWidth="1"/>
    <col min="29" max="29" width="12.7109375" style="22" customWidth="1"/>
    <col min="30" max="30" width="7.7109375" style="22" customWidth="1"/>
    <col min="31" max="31" width="12.7109375" style="22" customWidth="1"/>
    <col min="32" max="32" width="7.7109375" style="22" customWidth="1"/>
    <col min="33" max="33" width="12.7109375" style="22" customWidth="1"/>
    <col min="34" max="34" width="7.7109375" style="22" customWidth="1"/>
    <col min="35" max="35" width="12.7109375" style="22" customWidth="1"/>
    <col min="36" max="36" width="7.7109375" style="22" customWidth="1"/>
    <col min="37" max="37" width="12.7109375" style="22" customWidth="1"/>
    <col min="38" max="38" width="7.7109375" style="11" customWidth="1"/>
    <col min="39" max="39" width="12.7109375" style="11" customWidth="1"/>
    <col min="40" max="40" width="7.7109375" style="11" customWidth="1"/>
    <col min="41" max="41" width="12.7109375" style="11" customWidth="1"/>
    <col min="42" max="42" width="7.7109375" style="11" customWidth="1"/>
    <col min="43" max="43" width="12.7109375" style="11" customWidth="1"/>
    <col min="44" max="44" width="7.7109375" style="11" customWidth="1"/>
    <col min="45" max="45" width="12.7109375" style="11" customWidth="1"/>
    <col min="46" max="46" width="7.7109375" style="11" customWidth="1"/>
    <col min="47" max="47" width="12.7109375" style="11" customWidth="1"/>
    <col min="48" max="48" width="7.7109375" style="11" customWidth="1"/>
    <col min="49" max="49" width="12.7109375" style="11" customWidth="1"/>
    <col min="50" max="50" width="7.7109375" style="11" customWidth="1"/>
    <col min="51" max="51" width="12.7109375" style="11" customWidth="1"/>
    <col min="52" max="52" width="7.7109375" style="11" customWidth="1"/>
    <col min="53" max="53" width="12.7109375" style="11" customWidth="1"/>
    <col min="54" max="54" width="8.7109375" style="11" customWidth="1"/>
    <col min="55" max="55" width="12.28515625" style="11" customWidth="1"/>
    <col min="56" max="56" width="8.85546875" style="11"/>
    <col min="57" max="57" width="11.85546875" style="11" bestFit="1" customWidth="1"/>
    <col min="58" max="16384" width="8.85546875" style="11"/>
  </cols>
  <sheetData>
    <row r="1" spans="1:57" s="8" customFormat="1" ht="18" x14ac:dyDescent="0.25">
      <c r="A1" s="4" t="s">
        <v>129</v>
      </c>
      <c r="B1" s="5"/>
      <c r="C1" s="5"/>
      <c r="D1" s="5"/>
      <c r="E1" s="5"/>
      <c r="F1" s="5"/>
      <c r="G1" s="5"/>
      <c r="H1" s="5"/>
      <c r="I1" s="5"/>
      <c r="J1" s="5"/>
      <c r="K1" s="5"/>
      <c r="L1" s="5"/>
    </row>
    <row r="2" spans="1:57" s="8" customFormat="1" ht="15" x14ac:dyDescent="0.2">
      <c r="A2" s="9" t="s">
        <v>130</v>
      </c>
      <c r="B2" s="10"/>
      <c r="C2" s="10"/>
      <c r="D2" s="10"/>
      <c r="E2" s="10"/>
      <c r="F2" s="10"/>
      <c r="G2" s="10"/>
      <c r="H2" s="10"/>
      <c r="I2" s="10"/>
      <c r="J2" s="10"/>
      <c r="K2" s="10"/>
      <c r="L2" s="10"/>
    </row>
    <row r="3" spans="1:57" s="8" customFormat="1" ht="15" x14ac:dyDescent="0.2">
      <c r="A3" s="60" t="s">
        <v>100</v>
      </c>
      <c r="B3" s="10"/>
      <c r="C3" s="10"/>
      <c r="D3" s="10"/>
      <c r="E3" s="10"/>
      <c r="F3" s="10"/>
      <c r="G3" s="10"/>
      <c r="H3" s="10"/>
      <c r="I3" s="10"/>
      <c r="J3" s="10"/>
      <c r="K3" s="10"/>
      <c r="L3" s="10"/>
    </row>
    <row r="4" spans="1:57" x14ac:dyDescent="0.2">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row>
    <row r="5" spans="1:57" ht="14.25" x14ac:dyDescent="0.2">
      <c r="A5" s="12"/>
      <c r="B5" s="72" t="s">
        <v>51</v>
      </c>
      <c r="C5" s="73"/>
      <c r="D5" s="72" t="s">
        <v>52</v>
      </c>
      <c r="E5" s="73"/>
      <c r="F5" s="72" t="s">
        <v>53</v>
      </c>
      <c r="G5" s="73"/>
      <c r="H5" s="72" t="s">
        <v>54</v>
      </c>
      <c r="I5" s="73"/>
      <c r="J5" s="72" t="s">
        <v>55</v>
      </c>
      <c r="K5" s="73"/>
      <c r="L5" s="72" t="s">
        <v>56</v>
      </c>
      <c r="M5" s="73"/>
      <c r="N5" s="72" t="s">
        <v>57</v>
      </c>
      <c r="O5" s="73"/>
      <c r="P5" s="72" t="s">
        <v>58</v>
      </c>
      <c r="Q5" s="73"/>
      <c r="R5" s="72" t="s">
        <v>59</v>
      </c>
      <c r="S5" s="73"/>
      <c r="T5" s="72" t="s">
        <v>60</v>
      </c>
      <c r="U5" s="73"/>
      <c r="V5" s="72" t="s">
        <v>61</v>
      </c>
      <c r="W5" s="73"/>
      <c r="X5" s="72" t="s">
        <v>62</v>
      </c>
      <c r="Y5" s="73"/>
      <c r="Z5" s="72" t="s">
        <v>63</v>
      </c>
      <c r="AA5" s="73"/>
      <c r="AB5" s="72" t="s">
        <v>64</v>
      </c>
      <c r="AC5" s="73"/>
      <c r="AD5" s="72" t="s">
        <v>74</v>
      </c>
      <c r="AE5" s="73"/>
      <c r="AF5" s="72" t="s">
        <v>75</v>
      </c>
      <c r="AG5" s="73"/>
      <c r="AH5" s="72">
        <v>2012</v>
      </c>
      <c r="AI5" s="73"/>
      <c r="AJ5" s="72">
        <v>2013</v>
      </c>
      <c r="AK5" s="73"/>
      <c r="AL5" s="72">
        <v>2014</v>
      </c>
      <c r="AM5" s="73"/>
      <c r="AN5" s="72">
        <v>2015</v>
      </c>
      <c r="AO5" s="73"/>
      <c r="AP5" s="72" t="s">
        <v>89</v>
      </c>
      <c r="AQ5" s="73"/>
      <c r="AR5" s="72" t="s">
        <v>90</v>
      </c>
      <c r="AS5" s="73"/>
      <c r="AT5" s="72" t="s">
        <v>91</v>
      </c>
      <c r="AU5" s="73"/>
      <c r="AV5" s="72" t="s">
        <v>99</v>
      </c>
      <c r="AW5" s="73"/>
      <c r="AX5" s="72" t="s">
        <v>117</v>
      </c>
      <c r="AY5" s="73"/>
      <c r="AZ5" s="72" t="s">
        <v>112</v>
      </c>
      <c r="BA5" s="73"/>
      <c r="BB5" s="72" t="s">
        <v>127</v>
      </c>
      <c r="BC5" s="73"/>
      <c r="BD5" s="72" t="s">
        <v>156</v>
      </c>
      <c r="BE5" s="73"/>
    </row>
    <row r="6" spans="1:57" ht="12.75" customHeight="1" x14ac:dyDescent="0.2">
      <c r="A6" s="13"/>
      <c r="B6" s="12" t="s">
        <v>14</v>
      </c>
      <c r="C6" s="12" t="s">
        <v>15</v>
      </c>
      <c r="D6" s="12" t="s">
        <v>14</v>
      </c>
      <c r="E6" s="12" t="s">
        <v>15</v>
      </c>
      <c r="F6" s="12" t="s">
        <v>14</v>
      </c>
      <c r="G6" s="12" t="s">
        <v>15</v>
      </c>
      <c r="H6" s="12" t="s">
        <v>14</v>
      </c>
      <c r="I6" s="12" t="s">
        <v>15</v>
      </c>
      <c r="J6" s="12" t="s">
        <v>14</v>
      </c>
      <c r="K6" s="12" t="s">
        <v>15</v>
      </c>
      <c r="L6" s="12" t="s">
        <v>14</v>
      </c>
      <c r="M6" s="12" t="s">
        <v>15</v>
      </c>
      <c r="N6" s="12" t="s">
        <v>14</v>
      </c>
      <c r="O6" s="12" t="s">
        <v>15</v>
      </c>
      <c r="P6" s="12" t="s">
        <v>14</v>
      </c>
      <c r="Q6" s="12" t="s">
        <v>15</v>
      </c>
      <c r="R6" s="12" t="s">
        <v>14</v>
      </c>
      <c r="S6" s="12" t="s">
        <v>15</v>
      </c>
      <c r="T6" s="12" t="s">
        <v>14</v>
      </c>
      <c r="U6" s="12" t="s">
        <v>15</v>
      </c>
      <c r="V6" s="12" t="s">
        <v>14</v>
      </c>
      <c r="W6" s="12" t="s">
        <v>15</v>
      </c>
      <c r="X6" s="12" t="s">
        <v>14</v>
      </c>
      <c r="Y6" s="12" t="s">
        <v>15</v>
      </c>
      <c r="Z6" s="12" t="s">
        <v>14</v>
      </c>
      <c r="AA6" s="12" t="s">
        <v>15</v>
      </c>
      <c r="AB6" s="12" t="s">
        <v>14</v>
      </c>
      <c r="AC6" s="12" t="s">
        <v>15</v>
      </c>
      <c r="AD6" s="12" t="s">
        <v>14</v>
      </c>
      <c r="AE6" s="12" t="s">
        <v>15</v>
      </c>
      <c r="AF6" s="12" t="s">
        <v>14</v>
      </c>
      <c r="AG6" s="12" t="s">
        <v>15</v>
      </c>
      <c r="AH6" s="12" t="s">
        <v>14</v>
      </c>
      <c r="AI6" s="12" t="s">
        <v>15</v>
      </c>
      <c r="AJ6" s="12" t="s">
        <v>14</v>
      </c>
      <c r="AK6" s="12" t="s">
        <v>15</v>
      </c>
      <c r="AL6" s="12" t="s">
        <v>14</v>
      </c>
      <c r="AM6" s="12" t="s">
        <v>15</v>
      </c>
      <c r="AN6" s="12" t="s">
        <v>14</v>
      </c>
      <c r="AO6" s="12" t="s">
        <v>15</v>
      </c>
      <c r="AP6" s="12" t="s">
        <v>14</v>
      </c>
      <c r="AQ6" s="12" t="s">
        <v>15</v>
      </c>
      <c r="AR6" s="12" t="s">
        <v>14</v>
      </c>
      <c r="AS6" s="12" t="s">
        <v>15</v>
      </c>
      <c r="AT6" s="12" t="s">
        <v>14</v>
      </c>
      <c r="AU6" s="12" t="s">
        <v>15</v>
      </c>
      <c r="AV6" s="12" t="s">
        <v>14</v>
      </c>
      <c r="AW6" s="12" t="s">
        <v>15</v>
      </c>
      <c r="AX6" s="12" t="s">
        <v>14</v>
      </c>
      <c r="AY6" s="12" t="s">
        <v>15</v>
      </c>
      <c r="AZ6" s="12" t="s">
        <v>14</v>
      </c>
      <c r="BA6" s="12" t="s">
        <v>15</v>
      </c>
      <c r="BB6" s="12" t="s">
        <v>14</v>
      </c>
      <c r="BC6" s="12" t="s">
        <v>15</v>
      </c>
      <c r="BD6" s="12" t="s">
        <v>14</v>
      </c>
      <c r="BE6" s="12" t="s">
        <v>15</v>
      </c>
    </row>
    <row r="7" spans="1:57" ht="12.75" customHeight="1" x14ac:dyDescent="0.2">
      <c r="A7" s="14" t="s">
        <v>12</v>
      </c>
      <c r="B7" s="14" t="s">
        <v>0</v>
      </c>
      <c r="C7" s="14" t="s">
        <v>1</v>
      </c>
      <c r="D7" s="14" t="s">
        <v>0</v>
      </c>
      <c r="E7" s="14" t="s">
        <v>1</v>
      </c>
      <c r="F7" s="14" t="s">
        <v>0</v>
      </c>
      <c r="G7" s="14" t="s">
        <v>1</v>
      </c>
      <c r="H7" s="14" t="s">
        <v>0</v>
      </c>
      <c r="I7" s="14" t="s">
        <v>1</v>
      </c>
      <c r="J7" s="14" t="s">
        <v>0</v>
      </c>
      <c r="K7" s="14" t="s">
        <v>1</v>
      </c>
      <c r="L7" s="14" t="s">
        <v>0</v>
      </c>
      <c r="M7" s="14" t="s">
        <v>1</v>
      </c>
      <c r="N7" s="14" t="s">
        <v>0</v>
      </c>
      <c r="O7" s="14" t="s">
        <v>1</v>
      </c>
      <c r="P7" s="14" t="s">
        <v>0</v>
      </c>
      <c r="Q7" s="14" t="s">
        <v>1</v>
      </c>
      <c r="R7" s="14" t="s">
        <v>0</v>
      </c>
      <c r="S7" s="14" t="s">
        <v>1</v>
      </c>
      <c r="T7" s="14" t="s">
        <v>0</v>
      </c>
      <c r="U7" s="14" t="s">
        <v>1</v>
      </c>
      <c r="V7" s="14" t="s">
        <v>0</v>
      </c>
      <c r="W7" s="14" t="s">
        <v>1</v>
      </c>
      <c r="X7" s="14" t="s">
        <v>0</v>
      </c>
      <c r="Y7" s="14" t="s">
        <v>1</v>
      </c>
      <c r="Z7" s="14" t="s">
        <v>0</v>
      </c>
      <c r="AA7" s="14" t="s">
        <v>1</v>
      </c>
      <c r="AB7" s="14" t="s">
        <v>0</v>
      </c>
      <c r="AC7" s="14" t="s">
        <v>1</v>
      </c>
      <c r="AD7" s="14" t="s">
        <v>0</v>
      </c>
      <c r="AE7" s="14" t="s">
        <v>1</v>
      </c>
      <c r="AF7" s="14" t="s">
        <v>0</v>
      </c>
      <c r="AG7" s="14" t="s">
        <v>1</v>
      </c>
      <c r="AH7" s="14" t="s">
        <v>0</v>
      </c>
      <c r="AI7" s="14" t="s">
        <v>1</v>
      </c>
      <c r="AJ7" s="14" t="s">
        <v>0</v>
      </c>
      <c r="AK7" s="14" t="s">
        <v>1</v>
      </c>
      <c r="AL7" s="14" t="s">
        <v>0</v>
      </c>
      <c r="AM7" s="14" t="s">
        <v>1</v>
      </c>
      <c r="AN7" s="14" t="s">
        <v>0</v>
      </c>
      <c r="AO7" s="14" t="s">
        <v>1</v>
      </c>
      <c r="AP7" s="14" t="s">
        <v>0</v>
      </c>
      <c r="AQ7" s="14" t="s">
        <v>1</v>
      </c>
      <c r="AR7" s="14" t="s">
        <v>0</v>
      </c>
      <c r="AS7" s="14" t="s">
        <v>1</v>
      </c>
      <c r="AT7" s="14" t="s">
        <v>0</v>
      </c>
      <c r="AU7" s="14" t="s">
        <v>1</v>
      </c>
      <c r="AV7" s="14" t="s">
        <v>0</v>
      </c>
      <c r="AW7" s="14" t="s">
        <v>1</v>
      </c>
      <c r="AX7" s="14" t="s">
        <v>0</v>
      </c>
      <c r="AY7" s="14" t="s">
        <v>1</v>
      </c>
      <c r="AZ7" s="14" t="s">
        <v>0</v>
      </c>
      <c r="BA7" s="14" t="s">
        <v>1</v>
      </c>
      <c r="BB7" s="14" t="s">
        <v>0</v>
      </c>
      <c r="BC7" s="14" t="s">
        <v>1</v>
      </c>
      <c r="BD7" s="14" t="s">
        <v>0</v>
      </c>
      <c r="BE7" s="14" t="s">
        <v>1</v>
      </c>
    </row>
    <row r="8" spans="1:57" x14ac:dyDescent="0.2">
      <c r="A8" s="15" t="s">
        <v>2</v>
      </c>
      <c r="B8" s="16">
        <v>87</v>
      </c>
      <c r="C8" s="16">
        <v>123</v>
      </c>
      <c r="D8" s="16">
        <v>83</v>
      </c>
      <c r="E8" s="16">
        <v>125</v>
      </c>
      <c r="F8" s="16">
        <v>62</v>
      </c>
      <c r="G8" s="16">
        <v>107</v>
      </c>
      <c r="H8" s="16">
        <v>54</v>
      </c>
      <c r="I8" s="16">
        <v>85</v>
      </c>
      <c r="J8" s="16">
        <v>44</v>
      </c>
      <c r="K8" s="16">
        <v>75</v>
      </c>
      <c r="L8" s="16">
        <v>40</v>
      </c>
      <c r="M8" s="16">
        <v>65</v>
      </c>
      <c r="N8" s="16">
        <v>42</v>
      </c>
      <c r="O8" s="16">
        <v>72</v>
      </c>
      <c r="P8" s="16">
        <v>38</v>
      </c>
      <c r="Q8" s="16">
        <v>69</v>
      </c>
      <c r="R8" s="16">
        <v>32</v>
      </c>
      <c r="S8" s="16">
        <v>57</v>
      </c>
      <c r="T8" s="16">
        <v>29</v>
      </c>
      <c r="U8" s="16">
        <v>51</v>
      </c>
      <c r="V8" s="16">
        <v>29</v>
      </c>
      <c r="W8" s="16">
        <v>50</v>
      </c>
      <c r="X8" s="16">
        <v>31</v>
      </c>
      <c r="Y8" s="16">
        <v>51</v>
      </c>
      <c r="Z8" s="16">
        <v>28</v>
      </c>
      <c r="AA8" s="16">
        <v>45</v>
      </c>
      <c r="AB8" s="16">
        <v>24</v>
      </c>
      <c r="AC8" s="16">
        <v>40</v>
      </c>
      <c r="AD8" s="16">
        <v>23</v>
      </c>
      <c r="AE8" s="16">
        <v>38</v>
      </c>
      <c r="AF8" s="16">
        <v>21</v>
      </c>
      <c r="AG8" s="16">
        <v>36</v>
      </c>
      <c r="AH8" s="16">
        <v>20</v>
      </c>
      <c r="AI8" s="16">
        <v>33</v>
      </c>
      <c r="AJ8" s="16">
        <v>19</v>
      </c>
      <c r="AK8" s="16">
        <v>31</v>
      </c>
      <c r="AL8" s="16">
        <v>20</v>
      </c>
      <c r="AM8" s="16">
        <v>32</v>
      </c>
      <c r="AN8" s="16">
        <v>21</v>
      </c>
      <c r="AO8" s="16">
        <v>33</v>
      </c>
      <c r="AP8" s="16">
        <v>16</v>
      </c>
      <c r="AQ8" s="16">
        <v>27</v>
      </c>
      <c r="AR8" s="16">
        <v>12</v>
      </c>
      <c r="AS8" s="16">
        <v>25</v>
      </c>
      <c r="AT8" s="16">
        <v>11</v>
      </c>
      <c r="AU8" s="16">
        <v>23</v>
      </c>
      <c r="AV8" s="16">
        <v>16</v>
      </c>
      <c r="AW8" s="16">
        <v>32</v>
      </c>
      <c r="AX8" s="16"/>
      <c r="AY8" s="16"/>
      <c r="AZ8" s="63"/>
      <c r="BA8" s="63"/>
      <c r="BB8" s="63"/>
      <c r="BC8" s="63"/>
      <c r="BD8" s="63"/>
      <c r="BE8" s="63"/>
    </row>
    <row r="9" spans="1:57" x14ac:dyDescent="0.2">
      <c r="A9" s="15" t="s">
        <v>3</v>
      </c>
      <c r="B9" s="16">
        <v>113</v>
      </c>
      <c r="C9" s="16">
        <v>175</v>
      </c>
      <c r="D9" s="16">
        <v>94</v>
      </c>
      <c r="E9" s="16">
        <v>147</v>
      </c>
      <c r="F9" s="16">
        <v>76</v>
      </c>
      <c r="G9" s="16">
        <v>131</v>
      </c>
      <c r="H9" s="16">
        <v>72</v>
      </c>
      <c r="I9" s="16">
        <v>118</v>
      </c>
      <c r="J9" s="16">
        <v>57</v>
      </c>
      <c r="K9" s="16">
        <v>99</v>
      </c>
      <c r="L9" s="16">
        <v>56</v>
      </c>
      <c r="M9" s="16">
        <v>91</v>
      </c>
      <c r="N9" s="16">
        <v>54</v>
      </c>
      <c r="O9" s="16">
        <v>91</v>
      </c>
      <c r="P9" s="16">
        <v>50</v>
      </c>
      <c r="Q9" s="16">
        <v>85</v>
      </c>
      <c r="R9" s="16">
        <v>51</v>
      </c>
      <c r="S9" s="16">
        <v>88</v>
      </c>
      <c r="T9" s="16">
        <v>47</v>
      </c>
      <c r="U9" s="16">
        <v>80</v>
      </c>
      <c r="V9" s="16">
        <v>45</v>
      </c>
      <c r="W9" s="16">
        <v>68</v>
      </c>
      <c r="X9" s="16">
        <v>42</v>
      </c>
      <c r="Y9" s="16">
        <v>65</v>
      </c>
      <c r="Z9" s="16">
        <v>39</v>
      </c>
      <c r="AA9" s="16">
        <v>58</v>
      </c>
      <c r="AB9" s="16">
        <v>39</v>
      </c>
      <c r="AC9" s="16">
        <v>57</v>
      </c>
      <c r="AD9" s="16">
        <v>38</v>
      </c>
      <c r="AE9" s="16">
        <v>56</v>
      </c>
      <c r="AF9" s="16">
        <v>39</v>
      </c>
      <c r="AG9" s="16">
        <v>58</v>
      </c>
      <c r="AH9" s="16">
        <v>38</v>
      </c>
      <c r="AI9" s="16">
        <v>58</v>
      </c>
      <c r="AJ9" s="16">
        <v>42</v>
      </c>
      <c r="AK9" s="16">
        <v>59</v>
      </c>
      <c r="AL9" s="16">
        <v>41</v>
      </c>
      <c r="AM9" s="16">
        <v>56</v>
      </c>
      <c r="AN9" s="16">
        <v>37</v>
      </c>
      <c r="AO9" s="16">
        <v>51</v>
      </c>
      <c r="AP9" s="16">
        <v>31</v>
      </c>
      <c r="AQ9" s="16">
        <v>40</v>
      </c>
      <c r="AR9" s="16">
        <v>21</v>
      </c>
      <c r="AS9" s="16">
        <v>28</v>
      </c>
      <c r="AT9" s="16">
        <v>15</v>
      </c>
      <c r="AU9" s="16">
        <v>26</v>
      </c>
      <c r="AV9" s="16">
        <v>21</v>
      </c>
      <c r="AW9" s="16">
        <v>38</v>
      </c>
      <c r="AX9" s="16"/>
      <c r="AY9" s="16"/>
      <c r="AZ9" s="63"/>
      <c r="BA9" s="63"/>
      <c r="BB9" s="63"/>
      <c r="BC9" s="63"/>
      <c r="BD9" s="63"/>
      <c r="BE9" s="63"/>
    </row>
    <row r="10" spans="1:57" x14ac:dyDescent="0.2">
      <c r="A10" s="15" t="s">
        <v>87</v>
      </c>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7">
        <v>37</v>
      </c>
      <c r="AY10" s="17">
        <v>69</v>
      </c>
      <c r="AZ10" s="17">
        <v>41</v>
      </c>
      <c r="BA10" s="17">
        <v>75</v>
      </c>
      <c r="BB10" s="17">
        <v>41</v>
      </c>
      <c r="BC10" s="17">
        <v>76</v>
      </c>
      <c r="BD10" s="64">
        <v>44</v>
      </c>
      <c r="BE10" s="17">
        <v>81</v>
      </c>
    </row>
    <row r="11" spans="1:57" x14ac:dyDescent="0.2">
      <c r="A11" s="15" t="s">
        <v>4</v>
      </c>
      <c r="B11" s="16">
        <v>120</v>
      </c>
      <c r="C11" s="16">
        <v>156</v>
      </c>
      <c r="D11" s="16">
        <v>100</v>
      </c>
      <c r="E11" s="16">
        <v>152</v>
      </c>
      <c r="F11" s="16">
        <v>74</v>
      </c>
      <c r="G11" s="16">
        <v>114</v>
      </c>
      <c r="H11" s="16">
        <v>71</v>
      </c>
      <c r="I11" s="16">
        <v>112</v>
      </c>
      <c r="J11" s="16">
        <v>61</v>
      </c>
      <c r="K11" s="16">
        <v>99</v>
      </c>
      <c r="L11" s="16">
        <v>68</v>
      </c>
      <c r="M11" s="16">
        <v>109</v>
      </c>
      <c r="N11" s="16">
        <v>68</v>
      </c>
      <c r="O11" s="16">
        <v>110</v>
      </c>
      <c r="P11" s="16">
        <v>66</v>
      </c>
      <c r="Q11" s="16">
        <v>108</v>
      </c>
      <c r="R11" s="16">
        <v>63</v>
      </c>
      <c r="S11" s="16">
        <v>103</v>
      </c>
      <c r="T11" s="16">
        <v>61</v>
      </c>
      <c r="U11" s="16">
        <v>104</v>
      </c>
      <c r="V11" s="16">
        <v>60</v>
      </c>
      <c r="W11" s="16">
        <v>100</v>
      </c>
      <c r="X11" s="16">
        <v>58</v>
      </c>
      <c r="Y11" s="16">
        <v>95</v>
      </c>
      <c r="Z11" s="16">
        <v>53</v>
      </c>
      <c r="AA11" s="16">
        <v>88</v>
      </c>
      <c r="AB11" s="16">
        <v>52</v>
      </c>
      <c r="AC11" s="16">
        <v>86</v>
      </c>
      <c r="AD11" s="16">
        <v>50</v>
      </c>
      <c r="AE11" s="16">
        <v>83</v>
      </c>
      <c r="AF11" s="16">
        <v>50</v>
      </c>
      <c r="AG11" s="16">
        <v>84</v>
      </c>
      <c r="AH11" s="16">
        <v>50</v>
      </c>
      <c r="AI11" s="16">
        <v>85</v>
      </c>
      <c r="AJ11" s="16">
        <v>50</v>
      </c>
      <c r="AK11" s="16">
        <v>83</v>
      </c>
      <c r="AL11" s="16">
        <v>49</v>
      </c>
      <c r="AM11" s="16">
        <v>86</v>
      </c>
      <c r="AN11" s="16">
        <v>46</v>
      </c>
      <c r="AO11" s="16">
        <v>80</v>
      </c>
      <c r="AP11" s="16">
        <v>38</v>
      </c>
      <c r="AQ11" s="16">
        <v>68</v>
      </c>
      <c r="AR11" s="16">
        <v>31</v>
      </c>
      <c r="AS11" s="16">
        <v>56</v>
      </c>
      <c r="AT11" s="16">
        <v>26</v>
      </c>
      <c r="AU11" s="16">
        <v>52</v>
      </c>
      <c r="AV11" s="16">
        <v>28</v>
      </c>
      <c r="AW11" s="16">
        <v>52</v>
      </c>
      <c r="AX11" s="16">
        <v>26</v>
      </c>
      <c r="AY11" s="16">
        <v>53</v>
      </c>
      <c r="AZ11" s="16">
        <v>33</v>
      </c>
      <c r="BA11" s="16">
        <v>62</v>
      </c>
      <c r="BB11" s="16">
        <v>34</v>
      </c>
      <c r="BC11" s="16">
        <v>63</v>
      </c>
      <c r="BD11" s="65">
        <v>34</v>
      </c>
      <c r="BE11" s="16">
        <v>61</v>
      </c>
    </row>
    <row r="12" spans="1:57" x14ac:dyDescent="0.2">
      <c r="A12" s="15" t="s">
        <v>5</v>
      </c>
      <c r="B12" s="16">
        <v>13</v>
      </c>
      <c r="C12" s="16">
        <v>16</v>
      </c>
      <c r="D12" s="16">
        <v>19</v>
      </c>
      <c r="E12" s="16">
        <v>26</v>
      </c>
      <c r="F12" s="16">
        <v>5</v>
      </c>
      <c r="G12" s="16">
        <v>10</v>
      </c>
      <c r="H12" s="16">
        <v>5</v>
      </c>
      <c r="I12" s="16">
        <v>12</v>
      </c>
      <c r="J12" s="16">
        <v>5</v>
      </c>
      <c r="K12" s="16">
        <v>14</v>
      </c>
      <c r="L12" s="16">
        <v>4</v>
      </c>
      <c r="M12" s="16">
        <v>12</v>
      </c>
      <c r="N12" s="16">
        <v>5</v>
      </c>
      <c r="O12" s="16">
        <v>15</v>
      </c>
      <c r="P12" s="16">
        <v>3</v>
      </c>
      <c r="Q12" s="16">
        <v>6</v>
      </c>
      <c r="R12" s="16">
        <v>3</v>
      </c>
      <c r="S12" s="16">
        <v>6</v>
      </c>
      <c r="T12" s="16">
        <v>3</v>
      </c>
      <c r="U12" s="16">
        <v>6</v>
      </c>
      <c r="V12" s="16">
        <v>2</v>
      </c>
      <c r="W12" s="16">
        <v>5</v>
      </c>
      <c r="X12" s="16">
        <v>2</v>
      </c>
      <c r="Y12" s="16">
        <v>5</v>
      </c>
      <c r="Z12" s="16">
        <v>3</v>
      </c>
      <c r="AA12" s="16">
        <v>6</v>
      </c>
      <c r="AB12" s="16">
        <v>3</v>
      </c>
      <c r="AC12" s="16">
        <v>6</v>
      </c>
      <c r="AD12" s="16">
        <v>3</v>
      </c>
      <c r="AE12" s="16">
        <v>6</v>
      </c>
      <c r="AF12" s="16">
        <v>3</v>
      </c>
      <c r="AG12" s="16">
        <v>6</v>
      </c>
      <c r="AH12" s="16">
        <v>3</v>
      </c>
      <c r="AI12" s="16">
        <v>6</v>
      </c>
      <c r="AJ12" s="16">
        <v>3</v>
      </c>
      <c r="AK12" s="16">
        <v>6</v>
      </c>
      <c r="AL12" s="16">
        <v>3</v>
      </c>
      <c r="AM12" s="16">
        <v>6</v>
      </c>
      <c r="AN12" s="16">
        <v>3</v>
      </c>
      <c r="AO12" s="16">
        <v>6</v>
      </c>
      <c r="AP12" s="16">
        <v>3</v>
      </c>
      <c r="AQ12" s="16">
        <v>6</v>
      </c>
      <c r="AR12" s="16">
        <v>3</v>
      </c>
      <c r="AS12" s="16">
        <v>5</v>
      </c>
      <c r="AT12" s="16"/>
      <c r="AU12" s="16"/>
      <c r="AV12" s="16"/>
      <c r="AW12" s="16"/>
      <c r="AX12" s="16"/>
      <c r="AY12" s="16"/>
      <c r="AZ12" s="16"/>
      <c r="BA12" s="16"/>
      <c r="BB12" s="16"/>
      <c r="BC12" s="16"/>
      <c r="BD12" s="65"/>
      <c r="BE12" s="16"/>
    </row>
    <row r="13" spans="1:57" x14ac:dyDescent="0.2">
      <c r="A13" s="15" t="s">
        <v>6</v>
      </c>
      <c r="B13" s="16">
        <v>33</v>
      </c>
      <c r="C13" s="16">
        <v>52</v>
      </c>
      <c r="D13" s="16">
        <v>29</v>
      </c>
      <c r="E13" s="16">
        <v>50</v>
      </c>
      <c r="F13" s="16">
        <v>9</v>
      </c>
      <c r="G13" s="16">
        <v>20</v>
      </c>
      <c r="H13" s="16">
        <v>7</v>
      </c>
      <c r="I13" s="16">
        <v>15</v>
      </c>
      <c r="J13" s="16">
        <v>5</v>
      </c>
      <c r="K13" s="16">
        <v>14</v>
      </c>
      <c r="L13" s="16">
        <v>5</v>
      </c>
      <c r="M13" s="16">
        <v>16</v>
      </c>
      <c r="N13" s="16">
        <v>5</v>
      </c>
      <c r="O13" s="16">
        <v>15</v>
      </c>
      <c r="P13" s="16">
        <v>5</v>
      </c>
      <c r="Q13" s="16">
        <v>14</v>
      </c>
      <c r="R13" s="16">
        <v>5</v>
      </c>
      <c r="S13" s="16">
        <v>13</v>
      </c>
      <c r="T13" s="16">
        <v>6</v>
      </c>
      <c r="U13" s="16">
        <v>10</v>
      </c>
      <c r="V13" s="16">
        <v>5</v>
      </c>
      <c r="W13" s="16">
        <v>9</v>
      </c>
      <c r="X13" s="16">
        <v>5</v>
      </c>
      <c r="Y13" s="16">
        <v>9</v>
      </c>
      <c r="Z13" s="16">
        <v>4</v>
      </c>
      <c r="AA13" s="16">
        <v>7</v>
      </c>
      <c r="AB13" s="16">
        <v>4</v>
      </c>
      <c r="AC13" s="16">
        <v>7</v>
      </c>
      <c r="AD13" s="16">
        <v>4</v>
      </c>
      <c r="AE13" s="16">
        <v>7</v>
      </c>
      <c r="AF13" s="16">
        <v>5</v>
      </c>
      <c r="AG13" s="16">
        <v>8</v>
      </c>
      <c r="AH13" s="16">
        <v>5</v>
      </c>
      <c r="AI13" s="16">
        <v>8</v>
      </c>
      <c r="AJ13" s="16">
        <v>5</v>
      </c>
      <c r="AK13" s="16">
        <v>8</v>
      </c>
      <c r="AL13" s="16">
        <v>4</v>
      </c>
      <c r="AM13" s="16">
        <v>7</v>
      </c>
      <c r="AN13" s="16">
        <v>4</v>
      </c>
      <c r="AO13" s="16">
        <v>7</v>
      </c>
      <c r="AP13" s="16">
        <v>4</v>
      </c>
      <c r="AQ13" s="16">
        <v>7</v>
      </c>
      <c r="AR13" s="16">
        <v>2</v>
      </c>
      <c r="AS13" s="16">
        <v>5</v>
      </c>
      <c r="AT13" s="16"/>
      <c r="AU13" s="16"/>
      <c r="AV13" s="16"/>
      <c r="AW13" s="16"/>
      <c r="AX13" s="16"/>
      <c r="AY13" s="16"/>
      <c r="AZ13" s="16"/>
      <c r="BA13" s="16"/>
      <c r="BB13" s="16"/>
      <c r="BC13" s="16"/>
      <c r="BD13" s="65"/>
      <c r="BE13" s="16"/>
    </row>
    <row r="14" spans="1:57" x14ac:dyDescent="0.2">
      <c r="A14" s="15" t="s">
        <v>82</v>
      </c>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v>4</v>
      </c>
      <c r="AU14" s="16">
        <v>10</v>
      </c>
      <c r="AV14" s="16">
        <v>5</v>
      </c>
      <c r="AW14" s="16">
        <v>10</v>
      </c>
      <c r="AX14" s="16">
        <v>6</v>
      </c>
      <c r="AY14" s="16">
        <v>14</v>
      </c>
      <c r="AZ14" s="16">
        <v>6</v>
      </c>
      <c r="BA14" s="16">
        <v>13</v>
      </c>
      <c r="BB14" s="16">
        <v>6</v>
      </c>
      <c r="BC14" s="16">
        <v>13</v>
      </c>
      <c r="BD14" s="65">
        <v>7</v>
      </c>
      <c r="BE14" s="16">
        <v>15</v>
      </c>
    </row>
    <row r="15" spans="1:57" x14ac:dyDescent="0.2">
      <c r="A15" s="15" t="s">
        <v>7</v>
      </c>
      <c r="B15" s="16">
        <v>210</v>
      </c>
      <c r="C15" s="16">
        <v>279</v>
      </c>
      <c r="D15" s="16">
        <v>178</v>
      </c>
      <c r="E15" s="16">
        <v>252</v>
      </c>
      <c r="F15" s="16">
        <v>120</v>
      </c>
      <c r="G15" s="16">
        <v>207</v>
      </c>
      <c r="H15" s="16">
        <v>100</v>
      </c>
      <c r="I15" s="16">
        <v>153</v>
      </c>
      <c r="J15" s="16">
        <v>98</v>
      </c>
      <c r="K15" s="16">
        <v>161</v>
      </c>
      <c r="L15" s="16">
        <v>104</v>
      </c>
      <c r="M15" s="16">
        <v>184</v>
      </c>
      <c r="N15" s="16">
        <v>93</v>
      </c>
      <c r="O15" s="16">
        <v>183</v>
      </c>
      <c r="P15" s="16">
        <v>89</v>
      </c>
      <c r="Q15" s="16">
        <v>175</v>
      </c>
      <c r="R15" s="16">
        <v>92</v>
      </c>
      <c r="S15" s="16">
        <v>181</v>
      </c>
      <c r="T15" s="16">
        <v>85</v>
      </c>
      <c r="U15" s="16">
        <v>169</v>
      </c>
      <c r="V15" s="16">
        <v>83</v>
      </c>
      <c r="W15" s="16">
        <v>161</v>
      </c>
      <c r="X15" s="16">
        <v>71</v>
      </c>
      <c r="Y15" s="16">
        <v>143</v>
      </c>
      <c r="Z15" s="16">
        <v>71</v>
      </c>
      <c r="AA15" s="16">
        <v>144</v>
      </c>
      <c r="AB15" s="16">
        <v>68</v>
      </c>
      <c r="AC15" s="16">
        <v>146</v>
      </c>
      <c r="AD15" s="16">
        <v>71</v>
      </c>
      <c r="AE15" s="16">
        <v>139</v>
      </c>
      <c r="AF15" s="16">
        <v>71</v>
      </c>
      <c r="AG15" s="16">
        <v>139</v>
      </c>
      <c r="AH15" s="16">
        <v>68</v>
      </c>
      <c r="AI15" s="16">
        <v>130</v>
      </c>
      <c r="AJ15" s="16">
        <v>63</v>
      </c>
      <c r="AK15" s="16">
        <v>125</v>
      </c>
      <c r="AL15" s="16">
        <v>64</v>
      </c>
      <c r="AM15" s="16">
        <v>120</v>
      </c>
      <c r="AN15" s="16">
        <v>64</v>
      </c>
      <c r="AO15" s="16">
        <v>124</v>
      </c>
      <c r="AP15" s="16">
        <v>60</v>
      </c>
      <c r="AQ15" s="16">
        <v>127</v>
      </c>
      <c r="AR15" s="16">
        <v>59</v>
      </c>
      <c r="AS15" s="16">
        <v>121</v>
      </c>
      <c r="AT15" s="16">
        <v>48</v>
      </c>
      <c r="AU15" s="16">
        <v>104</v>
      </c>
      <c r="AV15" s="16">
        <v>49</v>
      </c>
      <c r="AW15" s="16">
        <v>118</v>
      </c>
      <c r="AX15" s="16">
        <v>53</v>
      </c>
      <c r="AY15" s="16">
        <v>122</v>
      </c>
      <c r="AZ15" s="16">
        <v>55</v>
      </c>
      <c r="BA15" s="16">
        <v>122</v>
      </c>
      <c r="BB15" s="16">
        <v>57</v>
      </c>
      <c r="BC15" s="16">
        <v>121</v>
      </c>
      <c r="BD15" s="65">
        <v>55</v>
      </c>
      <c r="BE15" s="16">
        <v>119</v>
      </c>
    </row>
    <row r="16" spans="1:57" x14ac:dyDescent="0.2">
      <c r="A16" s="15" t="s">
        <v>8</v>
      </c>
      <c r="B16" s="16">
        <v>75</v>
      </c>
      <c r="C16" s="16">
        <v>87</v>
      </c>
      <c r="D16" s="16">
        <v>55</v>
      </c>
      <c r="E16" s="16">
        <v>63</v>
      </c>
      <c r="F16" s="16">
        <v>13</v>
      </c>
      <c r="G16" s="16">
        <v>16</v>
      </c>
      <c r="H16" s="16">
        <v>9</v>
      </c>
      <c r="I16" s="16">
        <v>11</v>
      </c>
      <c r="J16" s="16">
        <v>7</v>
      </c>
      <c r="K16" s="16">
        <v>9</v>
      </c>
      <c r="L16" s="16">
        <v>6</v>
      </c>
      <c r="M16" s="16">
        <v>7</v>
      </c>
      <c r="N16" s="16">
        <v>6</v>
      </c>
      <c r="O16" s="16">
        <v>7</v>
      </c>
      <c r="P16" s="16">
        <v>4</v>
      </c>
      <c r="Q16" s="16">
        <v>4</v>
      </c>
      <c r="R16" s="16">
        <v>4</v>
      </c>
      <c r="S16" s="16">
        <v>4</v>
      </c>
      <c r="T16" s="16">
        <v>5</v>
      </c>
      <c r="U16" s="16">
        <v>5</v>
      </c>
      <c r="V16" s="16">
        <v>6</v>
      </c>
      <c r="W16" s="16">
        <v>7</v>
      </c>
      <c r="X16" s="16">
        <v>11</v>
      </c>
      <c r="Y16" s="16">
        <v>18</v>
      </c>
      <c r="Z16" s="16">
        <v>12</v>
      </c>
      <c r="AA16" s="16">
        <v>19</v>
      </c>
      <c r="AB16" s="16">
        <v>13</v>
      </c>
      <c r="AC16" s="16">
        <v>20</v>
      </c>
      <c r="AD16" s="16">
        <v>15</v>
      </c>
      <c r="AE16" s="16">
        <v>25</v>
      </c>
      <c r="AF16" s="16">
        <v>14</v>
      </c>
      <c r="AG16" s="16">
        <v>18</v>
      </c>
      <c r="AH16" s="16">
        <v>11</v>
      </c>
      <c r="AI16" s="16">
        <v>16</v>
      </c>
      <c r="AJ16" s="16">
        <v>12</v>
      </c>
      <c r="AK16" s="16">
        <v>17</v>
      </c>
      <c r="AL16" s="16">
        <v>15</v>
      </c>
      <c r="AM16" s="16">
        <v>20</v>
      </c>
      <c r="AN16" s="16">
        <v>17</v>
      </c>
      <c r="AO16" s="16">
        <v>19</v>
      </c>
      <c r="AP16" s="16">
        <v>14</v>
      </c>
      <c r="AQ16" s="16">
        <v>16</v>
      </c>
      <c r="AR16" s="16">
        <v>11</v>
      </c>
      <c r="AS16" s="16">
        <v>11</v>
      </c>
      <c r="AT16" s="16">
        <v>9</v>
      </c>
      <c r="AU16" s="16">
        <v>9</v>
      </c>
      <c r="AV16" s="16">
        <v>9</v>
      </c>
      <c r="AW16" s="16">
        <v>11</v>
      </c>
      <c r="AX16" s="16"/>
      <c r="AY16" s="16"/>
      <c r="AZ16" s="16"/>
      <c r="BA16" s="16"/>
      <c r="BB16" s="16"/>
      <c r="BC16" s="16"/>
      <c r="BD16" s="65"/>
      <c r="BE16" s="16"/>
    </row>
    <row r="17" spans="1:57" x14ac:dyDescent="0.2">
      <c r="A17" s="15" t="s">
        <v>9</v>
      </c>
      <c r="B17" s="16">
        <v>139</v>
      </c>
      <c r="C17" s="16">
        <v>183</v>
      </c>
      <c r="D17" s="16">
        <v>101</v>
      </c>
      <c r="E17" s="16">
        <v>140</v>
      </c>
      <c r="F17" s="16">
        <v>54</v>
      </c>
      <c r="G17" s="16">
        <v>95</v>
      </c>
      <c r="H17" s="16">
        <v>55</v>
      </c>
      <c r="I17" s="16">
        <v>103</v>
      </c>
      <c r="J17" s="16">
        <v>57</v>
      </c>
      <c r="K17" s="16">
        <v>120</v>
      </c>
      <c r="L17" s="16">
        <v>53</v>
      </c>
      <c r="M17" s="16">
        <v>115</v>
      </c>
      <c r="N17" s="16">
        <v>54</v>
      </c>
      <c r="O17" s="16">
        <v>133</v>
      </c>
      <c r="P17" s="16">
        <v>54</v>
      </c>
      <c r="Q17" s="16">
        <v>125</v>
      </c>
      <c r="R17" s="16">
        <v>60</v>
      </c>
      <c r="S17" s="16">
        <v>127</v>
      </c>
      <c r="T17" s="16">
        <v>59</v>
      </c>
      <c r="U17" s="16">
        <v>119</v>
      </c>
      <c r="V17" s="16">
        <v>61</v>
      </c>
      <c r="W17" s="16">
        <v>124</v>
      </c>
      <c r="X17" s="16">
        <v>64</v>
      </c>
      <c r="Y17" s="16">
        <v>137</v>
      </c>
      <c r="Z17" s="16">
        <v>56</v>
      </c>
      <c r="AA17" s="16">
        <v>113</v>
      </c>
      <c r="AB17" s="16">
        <v>53</v>
      </c>
      <c r="AC17" s="16">
        <v>113</v>
      </c>
      <c r="AD17" s="16">
        <v>52</v>
      </c>
      <c r="AE17" s="16">
        <v>111</v>
      </c>
      <c r="AF17" s="16">
        <v>54</v>
      </c>
      <c r="AG17" s="16">
        <v>114</v>
      </c>
      <c r="AH17" s="16">
        <v>56</v>
      </c>
      <c r="AI17" s="16">
        <v>128</v>
      </c>
      <c r="AJ17" s="16">
        <v>56</v>
      </c>
      <c r="AK17" s="16">
        <v>131</v>
      </c>
      <c r="AL17" s="16">
        <v>54</v>
      </c>
      <c r="AM17" s="16">
        <v>121</v>
      </c>
      <c r="AN17" s="16">
        <v>51</v>
      </c>
      <c r="AO17" s="16">
        <v>110</v>
      </c>
      <c r="AP17" s="16">
        <v>53</v>
      </c>
      <c r="AQ17" s="16">
        <v>111</v>
      </c>
      <c r="AR17" s="16">
        <v>51</v>
      </c>
      <c r="AS17" s="16">
        <v>110</v>
      </c>
      <c r="AT17" s="16">
        <v>44</v>
      </c>
      <c r="AU17" s="16">
        <v>109</v>
      </c>
      <c r="AV17" s="16">
        <v>50</v>
      </c>
      <c r="AW17" s="16">
        <v>117</v>
      </c>
      <c r="AX17" s="16"/>
      <c r="AY17" s="16"/>
      <c r="AZ17" s="16"/>
      <c r="BA17" s="16"/>
      <c r="BB17" s="16"/>
      <c r="BC17" s="16"/>
      <c r="BD17" s="65"/>
      <c r="BE17" s="16"/>
    </row>
    <row r="18" spans="1:57" x14ac:dyDescent="0.2">
      <c r="A18" s="15" t="s">
        <v>88</v>
      </c>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v>59</v>
      </c>
      <c r="AY18" s="16">
        <v>134</v>
      </c>
      <c r="AZ18" s="16">
        <v>63</v>
      </c>
      <c r="BA18" s="16">
        <v>139</v>
      </c>
      <c r="BB18" s="16">
        <v>63</v>
      </c>
      <c r="BC18" s="16">
        <v>144</v>
      </c>
      <c r="BD18" s="65">
        <v>66</v>
      </c>
      <c r="BE18" s="16">
        <v>146</v>
      </c>
    </row>
    <row r="19" spans="1:57" x14ac:dyDescent="0.2">
      <c r="A19" s="15" t="s">
        <v>10</v>
      </c>
      <c r="B19" s="16">
        <v>127</v>
      </c>
      <c r="C19" s="16">
        <v>154</v>
      </c>
      <c r="D19" s="16">
        <v>100</v>
      </c>
      <c r="E19" s="16">
        <v>111</v>
      </c>
      <c r="F19" s="16">
        <v>70</v>
      </c>
      <c r="G19" s="16">
        <v>82</v>
      </c>
      <c r="H19" s="16">
        <v>57</v>
      </c>
      <c r="I19" s="16">
        <v>81</v>
      </c>
      <c r="J19" s="16">
        <v>53</v>
      </c>
      <c r="K19" s="16">
        <v>116</v>
      </c>
      <c r="L19" s="16">
        <v>47</v>
      </c>
      <c r="M19" s="16">
        <v>100</v>
      </c>
      <c r="N19" s="16">
        <v>38</v>
      </c>
      <c r="O19" s="16">
        <v>93</v>
      </c>
      <c r="P19" s="16">
        <v>49</v>
      </c>
      <c r="Q19" s="16">
        <v>106</v>
      </c>
      <c r="R19" s="16">
        <v>57</v>
      </c>
      <c r="S19" s="16">
        <v>119</v>
      </c>
      <c r="T19" s="16">
        <v>50</v>
      </c>
      <c r="U19" s="16">
        <v>102</v>
      </c>
      <c r="V19" s="16">
        <v>53</v>
      </c>
      <c r="W19" s="16">
        <v>105</v>
      </c>
      <c r="X19" s="16">
        <v>50</v>
      </c>
      <c r="Y19" s="16">
        <v>102</v>
      </c>
      <c r="Z19" s="16">
        <v>45</v>
      </c>
      <c r="AA19" s="16">
        <v>92</v>
      </c>
      <c r="AB19" s="16">
        <v>45</v>
      </c>
      <c r="AC19" s="16">
        <v>87</v>
      </c>
      <c r="AD19" s="16">
        <v>47</v>
      </c>
      <c r="AE19" s="16">
        <v>90</v>
      </c>
      <c r="AF19" s="16">
        <v>45</v>
      </c>
      <c r="AG19" s="16">
        <v>90</v>
      </c>
      <c r="AH19" s="16">
        <v>44</v>
      </c>
      <c r="AI19" s="16">
        <v>84</v>
      </c>
      <c r="AJ19" s="16">
        <v>45</v>
      </c>
      <c r="AK19" s="16">
        <v>89</v>
      </c>
      <c r="AL19" s="16">
        <v>40</v>
      </c>
      <c r="AM19" s="16">
        <v>74</v>
      </c>
      <c r="AN19" s="16">
        <v>36</v>
      </c>
      <c r="AO19" s="16">
        <v>65</v>
      </c>
      <c r="AP19" s="16">
        <v>31</v>
      </c>
      <c r="AQ19" s="16">
        <v>57</v>
      </c>
      <c r="AR19" s="16">
        <v>28</v>
      </c>
      <c r="AS19" s="16">
        <v>44</v>
      </c>
      <c r="AT19" s="16">
        <v>23</v>
      </c>
      <c r="AU19" s="16">
        <v>38</v>
      </c>
      <c r="AV19" s="16">
        <v>24</v>
      </c>
      <c r="AW19" s="16">
        <v>39</v>
      </c>
      <c r="AX19" s="16">
        <v>22</v>
      </c>
      <c r="AY19" s="16">
        <v>39</v>
      </c>
      <c r="AZ19" s="16">
        <v>21</v>
      </c>
      <c r="BA19" s="16">
        <v>40</v>
      </c>
      <c r="BB19" s="16">
        <v>21</v>
      </c>
      <c r="BC19" s="16">
        <v>39</v>
      </c>
      <c r="BD19" s="65">
        <v>21</v>
      </c>
      <c r="BE19" s="16">
        <v>39</v>
      </c>
    </row>
    <row r="20" spans="1:57" x14ac:dyDescent="0.2">
      <c r="A20" s="15" t="s">
        <v>11</v>
      </c>
      <c r="B20" s="16">
        <v>79</v>
      </c>
      <c r="C20" s="16">
        <v>90</v>
      </c>
      <c r="D20" s="16">
        <v>86</v>
      </c>
      <c r="E20" s="16">
        <v>91</v>
      </c>
      <c r="F20" s="16">
        <v>64</v>
      </c>
      <c r="G20" s="16">
        <v>66</v>
      </c>
      <c r="H20" s="16">
        <v>68</v>
      </c>
      <c r="I20" s="16">
        <v>77</v>
      </c>
      <c r="J20" s="16">
        <v>52</v>
      </c>
      <c r="K20" s="16">
        <v>76</v>
      </c>
      <c r="L20" s="16">
        <v>54</v>
      </c>
      <c r="M20" s="16">
        <v>80</v>
      </c>
      <c r="N20" s="16">
        <v>52</v>
      </c>
      <c r="O20" s="16">
        <v>87</v>
      </c>
      <c r="P20" s="16">
        <v>52</v>
      </c>
      <c r="Q20" s="16">
        <v>86</v>
      </c>
      <c r="R20" s="16">
        <v>59</v>
      </c>
      <c r="S20" s="16">
        <v>93</v>
      </c>
      <c r="T20" s="16">
        <v>59</v>
      </c>
      <c r="U20" s="16">
        <v>86</v>
      </c>
      <c r="V20" s="16">
        <v>54</v>
      </c>
      <c r="W20" s="16">
        <v>78</v>
      </c>
      <c r="X20" s="16">
        <v>56</v>
      </c>
      <c r="Y20" s="16">
        <v>73</v>
      </c>
      <c r="Z20" s="16">
        <v>58</v>
      </c>
      <c r="AA20" s="16">
        <v>76</v>
      </c>
      <c r="AB20" s="16">
        <v>62</v>
      </c>
      <c r="AC20" s="16">
        <v>81</v>
      </c>
      <c r="AD20" s="16">
        <v>67</v>
      </c>
      <c r="AE20" s="16">
        <v>86</v>
      </c>
      <c r="AF20" s="16">
        <v>67</v>
      </c>
      <c r="AG20" s="16">
        <v>84</v>
      </c>
      <c r="AH20" s="16">
        <v>68</v>
      </c>
      <c r="AI20" s="16">
        <v>89</v>
      </c>
      <c r="AJ20" s="16">
        <v>63</v>
      </c>
      <c r="AK20" s="16">
        <v>80</v>
      </c>
      <c r="AL20" s="16">
        <v>64</v>
      </c>
      <c r="AM20" s="16">
        <v>84</v>
      </c>
      <c r="AN20" s="16">
        <v>67</v>
      </c>
      <c r="AO20" s="16">
        <v>88</v>
      </c>
      <c r="AP20" s="16">
        <v>66</v>
      </c>
      <c r="AQ20" s="16">
        <v>89</v>
      </c>
      <c r="AR20" s="16">
        <v>61</v>
      </c>
      <c r="AS20" s="16">
        <v>69</v>
      </c>
      <c r="AT20" s="16">
        <v>59</v>
      </c>
      <c r="AU20" s="16">
        <v>70</v>
      </c>
      <c r="AV20" s="16">
        <v>57</v>
      </c>
      <c r="AW20" s="16">
        <v>68</v>
      </c>
      <c r="AX20" s="16">
        <v>54</v>
      </c>
      <c r="AY20" s="16">
        <v>64</v>
      </c>
      <c r="AZ20" s="16">
        <v>49</v>
      </c>
      <c r="BA20" s="16">
        <v>61</v>
      </c>
      <c r="BB20" s="16">
        <v>49</v>
      </c>
      <c r="BC20" s="16">
        <v>59</v>
      </c>
      <c r="BD20" s="65">
        <v>46</v>
      </c>
      <c r="BE20" s="16">
        <v>56</v>
      </c>
    </row>
    <row r="21" spans="1:57" ht="14.25" x14ac:dyDescent="0.2">
      <c r="A21" s="15" t="s">
        <v>97</v>
      </c>
      <c r="B21" s="16"/>
      <c r="C21" s="16"/>
      <c r="D21" s="16"/>
      <c r="E21" s="16"/>
      <c r="F21" s="16"/>
      <c r="G21" s="16"/>
      <c r="H21" s="16"/>
      <c r="I21" s="16"/>
      <c r="J21" s="16"/>
      <c r="K21" s="16"/>
      <c r="L21" s="16">
        <v>0</v>
      </c>
      <c r="M21" s="16">
        <v>0</v>
      </c>
      <c r="N21" s="16">
        <v>0</v>
      </c>
      <c r="O21" s="16">
        <v>0</v>
      </c>
      <c r="P21" s="16">
        <v>7</v>
      </c>
      <c r="Q21" s="16">
        <v>10</v>
      </c>
      <c r="R21" s="16">
        <v>8</v>
      </c>
      <c r="S21" s="16">
        <v>11</v>
      </c>
      <c r="T21" s="16">
        <v>9</v>
      </c>
      <c r="U21" s="16">
        <v>12</v>
      </c>
      <c r="V21" s="16">
        <v>4</v>
      </c>
      <c r="W21" s="16">
        <v>5</v>
      </c>
      <c r="X21" s="16">
        <v>2</v>
      </c>
      <c r="Y21" s="16">
        <v>2</v>
      </c>
      <c r="Z21" s="16">
        <v>2</v>
      </c>
      <c r="AA21" s="16">
        <v>2</v>
      </c>
      <c r="AB21" s="16">
        <v>2</v>
      </c>
      <c r="AC21" s="16">
        <v>2</v>
      </c>
      <c r="AD21" s="16">
        <v>2</v>
      </c>
      <c r="AE21" s="16">
        <v>2</v>
      </c>
      <c r="AF21" s="16">
        <v>2</v>
      </c>
      <c r="AG21" s="16">
        <v>2</v>
      </c>
      <c r="AH21" s="16">
        <v>2</v>
      </c>
      <c r="AI21" s="16">
        <v>2</v>
      </c>
      <c r="AJ21" s="16">
        <v>3</v>
      </c>
      <c r="AK21" s="16">
        <v>3</v>
      </c>
      <c r="AL21" s="16">
        <v>3</v>
      </c>
      <c r="AM21" s="16">
        <v>3</v>
      </c>
      <c r="AN21" s="16">
        <v>4</v>
      </c>
      <c r="AO21" s="16">
        <v>5</v>
      </c>
      <c r="AP21" s="16">
        <v>1</v>
      </c>
      <c r="AQ21" s="16">
        <v>1</v>
      </c>
      <c r="AR21" s="16">
        <v>1</v>
      </c>
      <c r="AS21" s="16">
        <v>1</v>
      </c>
      <c r="AT21" s="16">
        <v>31</v>
      </c>
      <c r="AU21" s="16">
        <v>34</v>
      </c>
      <c r="AV21" s="16">
        <v>5</v>
      </c>
      <c r="AW21" s="16">
        <v>6</v>
      </c>
      <c r="AX21" s="16">
        <v>7</v>
      </c>
      <c r="AY21" s="16">
        <v>9</v>
      </c>
      <c r="AZ21" s="16">
        <v>10</v>
      </c>
      <c r="BA21" s="16">
        <v>14</v>
      </c>
      <c r="BB21" s="16">
        <v>9</v>
      </c>
      <c r="BC21" s="16">
        <v>10</v>
      </c>
      <c r="BD21" s="65">
        <v>9</v>
      </c>
      <c r="BE21" s="16">
        <v>9</v>
      </c>
    </row>
    <row r="22" spans="1:57" s="21" customFormat="1" ht="15" customHeight="1" x14ac:dyDescent="0.2">
      <c r="A22" s="18" t="s">
        <v>13</v>
      </c>
      <c r="B22" s="18">
        <f t="shared" ref="B22:I22" si="0">SUM(B8:B20)</f>
        <v>996</v>
      </c>
      <c r="C22" s="18">
        <f t="shared" si="0"/>
        <v>1315</v>
      </c>
      <c r="D22" s="18">
        <f t="shared" si="0"/>
        <v>845</v>
      </c>
      <c r="E22" s="18">
        <f t="shared" si="0"/>
        <v>1157</v>
      </c>
      <c r="F22" s="18">
        <f t="shared" si="0"/>
        <v>547</v>
      </c>
      <c r="G22" s="18">
        <f t="shared" si="0"/>
        <v>848</v>
      </c>
      <c r="H22" s="19">
        <f>SUM(H8:H20)</f>
        <v>498</v>
      </c>
      <c r="I22" s="18">
        <f t="shared" si="0"/>
        <v>767</v>
      </c>
      <c r="J22" s="18">
        <f t="shared" ref="J22:K22" si="1">SUM(J8:J20)</f>
        <v>439</v>
      </c>
      <c r="K22" s="18">
        <f t="shared" si="1"/>
        <v>783</v>
      </c>
      <c r="L22" s="20">
        <f t="shared" ref="L22:Y22" si="2">SUM(L8:L21)</f>
        <v>437</v>
      </c>
      <c r="M22" s="20">
        <f t="shared" si="2"/>
        <v>779</v>
      </c>
      <c r="N22" s="20">
        <f t="shared" si="2"/>
        <v>417</v>
      </c>
      <c r="O22" s="20">
        <f t="shared" si="2"/>
        <v>806</v>
      </c>
      <c r="P22" s="18">
        <f t="shared" si="2"/>
        <v>417</v>
      </c>
      <c r="Q22" s="18">
        <f t="shared" si="2"/>
        <v>788</v>
      </c>
      <c r="R22" s="18">
        <f t="shared" si="2"/>
        <v>434</v>
      </c>
      <c r="S22" s="18">
        <f t="shared" si="2"/>
        <v>802</v>
      </c>
      <c r="T22" s="18">
        <f t="shared" si="2"/>
        <v>413</v>
      </c>
      <c r="U22" s="18">
        <f t="shared" si="2"/>
        <v>744</v>
      </c>
      <c r="V22" s="18">
        <f t="shared" si="2"/>
        <v>402</v>
      </c>
      <c r="W22" s="18">
        <f t="shared" si="2"/>
        <v>712</v>
      </c>
      <c r="X22" s="18">
        <f t="shared" si="2"/>
        <v>392</v>
      </c>
      <c r="Y22" s="18">
        <f t="shared" si="2"/>
        <v>700</v>
      </c>
      <c r="Z22" s="18">
        <f t="shared" ref="Z22:AK22" si="3">SUM(Z8:Z21)</f>
        <v>371</v>
      </c>
      <c r="AA22" s="18">
        <f t="shared" si="3"/>
        <v>650</v>
      </c>
      <c r="AB22" s="18">
        <f t="shared" si="3"/>
        <v>365</v>
      </c>
      <c r="AC22" s="18">
        <f t="shared" si="3"/>
        <v>645</v>
      </c>
      <c r="AD22" s="18">
        <f t="shared" si="3"/>
        <v>372</v>
      </c>
      <c r="AE22" s="18">
        <f t="shared" si="3"/>
        <v>643</v>
      </c>
      <c r="AF22" s="18">
        <f t="shared" si="3"/>
        <v>371</v>
      </c>
      <c r="AG22" s="18">
        <f t="shared" si="3"/>
        <v>639</v>
      </c>
      <c r="AH22" s="18">
        <f t="shared" si="3"/>
        <v>365</v>
      </c>
      <c r="AI22" s="19">
        <f t="shared" si="3"/>
        <v>639</v>
      </c>
      <c r="AJ22" s="18">
        <f t="shared" si="3"/>
        <v>361</v>
      </c>
      <c r="AK22" s="19">
        <f t="shared" si="3"/>
        <v>632</v>
      </c>
      <c r="AL22" s="18">
        <f t="shared" ref="AL22:AM22" si="4">SUM(AL8:AL21)</f>
        <v>357</v>
      </c>
      <c r="AM22" s="19">
        <f t="shared" si="4"/>
        <v>609</v>
      </c>
      <c r="AN22" s="18">
        <f t="shared" ref="AN22:AO22" si="5">SUM(AN8:AN21)</f>
        <v>350</v>
      </c>
      <c r="AO22" s="19">
        <f t="shared" si="5"/>
        <v>588</v>
      </c>
      <c r="AP22" s="18">
        <f t="shared" ref="AP22:AQ22" si="6">SUM(AP8:AP21)</f>
        <v>317</v>
      </c>
      <c r="AQ22" s="19">
        <f t="shared" si="6"/>
        <v>549</v>
      </c>
      <c r="AR22" s="18">
        <f t="shared" ref="AR22:AS22" si="7">SUM(AR8:AR21)</f>
        <v>280</v>
      </c>
      <c r="AS22" s="19">
        <f t="shared" si="7"/>
        <v>475</v>
      </c>
      <c r="AT22" s="18">
        <f t="shared" ref="AT22:AU22" si="8">SUM(AT8:AT21)</f>
        <v>270</v>
      </c>
      <c r="AU22" s="19">
        <f t="shared" si="8"/>
        <v>475</v>
      </c>
      <c r="AV22" s="18">
        <f t="shared" ref="AV22:AW22" si="9">SUM(AV8:AV21)</f>
        <v>264</v>
      </c>
      <c r="AW22" s="19">
        <f t="shared" si="9"/>
        <v>491</v>
      </c>
      <c r="AX22" s="18">
        <f t="shared" ref="AX22:AY22" si="10">SUM(AX8:AX21)</f>
        <v>264</v>
      </c>
      <c r="AY22" s="19">
        <f t="shared" si="10"/>
        <v>504</v>
      </c>
      <c r="AZ22" s="18">
        <f t="shared" ref="AZ22:BC22" si="11">SUM(AZ8:AZ21)</f>
        <v>278</v>
      </c>
      <c r="BA22" s="19">
        <f t="shared" si="11"/>
        <v>526</v>
      </c>
      <c r="BB22" s="18">
        <f t="shared" si="11"/>
        <v>280</v>
      </c>
      <c r="BC22" s="19">
        <f t="shared" si="11"/>
        <v>525</v>
      </c>
      <c r="BD22" s="18">
        <f t="shared" ref="BD22:BE22" si="12">SUM(BD8:BD21)</f>
        <v>282</v>
      </c>
      <c r="BE22" s="19">
        <f t="shared" si="12"/>
        <v>526</v>
      </c>
    </row>
    <row r="23" spans="1:57" ht="14.25" x14ac:dyDescent="0.2">
      <c r="A23" s="33" t="s">
        <v>118</v>
      </c>
    </row>
    <row r="24" spans="1:57" ht="14.25" x14ac:dyDescent="0.2">
      <c r="A24" s="11" t="s">
        <v>92</v>
      </c>
    </row>
    <row r="25" spans="1:57" ht="34.5" customHeight="1" x14ac:dyDescent="0.2">
      <c r="A25" s="74" t="s">
        <v>93</v>
      </c>
      <c r="B25" s="74"/>
      <c r="C25" s="74"/>
      <c r="D25" s="74"/>
      <c r="E25" s="74"/>
      <c r="F25" s="74"/>
      <c r="G25" s="74"/>
      <c r="H25" s="74"/>
      <c r="I25" s="74"/>
      <c r="J25" s="74"/>
      <c r="K25" s="74"/>
      <c r="L25" s="74"/>
      <c r="M25" s="74"/>
      <c r="N25" s="74"/>
      <c r="O25" s="74"/>
      <c r="P25" s="74"/>
      <c r="Q25" s="74"/>
      <c r="R25" s="74"/>
    </row>
    <row r="26" spans="1:57" x14ac:dyDescent="0.2">
      <c r="A26" s="25"/>
    </row>
    <row r="28" spans="1:57" x14ac:dyDescent="0.2">
      <c r="A28" s="62"/>
    </row>
  </sheetData>
  <mergeCells count="29">
    <mergeCell ref="AX5:AY5"/>
    <mergeCell ref="AV5:AW5"/>
    <mergeCell ref="AD5:AE5"/>
    <mergeCell ref="AF5:AG5"/>
    <mergeCell ref="V5:W5"/>
    <mergeCell ref="AT5:AU5"/>
    <mergeCell ref="AH5:AI5"/>
    <mergeCell ref="AB5:AC5"/>
    <mergeCell ref="B5:C5"/>
    <mergeCell ref="D5:E5"/>
    <mergeCell ref="F5:G5"/>
    <mergeCell ref="H5:I5"/>
    <mergeCell ref="J5:K5"/>
    <mergeCell ref="BD5:BE5"/>
    <mergeCell ref="BB5:BC5"/>
    <mergeCell ref="AZ5:BA5"/>
    <mergeCell ref="A25:R25"/>
    <mergeCell ref="AR5:AS5"/>
    <mergeCell ref="L5:M5"/>
    <mergeCell ref="N5:O5"/>
    <mergeCell ref="P5:Q5"/>
    <mergeCell ref="R5:S5"/>
    <mergeCell ref="T5:U5"/>
    <mergeCell ref="AP5:AQ5"/>
    <mergeCell ref="AN5:AO5"/>
    <mergeCell ref="AL5:AM5"/>
    <mergeCell ref="AJ5:AK5"/>
    <mergeCell ref="X5:Y5"/>
    <mergeCell ref="Z5:AA5"/>
  </mergeCells>
  <phoneticPr fontId="0" type="noConversion"/>
  <pageMargins left="0.11811023622047245" right="0.11811023622047245" top="0.39370078740157483" bottom="0.39370078740157483" header="0.51181102362204722" footer="0.51181102362204722"/>
  <pageSetup paperSize="9" orientation="landscape" r:id="rId1"/>
  <headerFooter alignWithMargins="0"/>
  <ignoredErrors>
    <ignoredError sqref="B5 AE5:AF5 D5:AD5"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33"/>
  <sheetViews>
    <sheetView workbookViewId="0"/>
  </sheetViews>
  <sheetFormatPr baseColWidth="10" defaultColWidth="8.85546875" defaultRowHeight="12.75" x14ac:dyDescent="0.2"/>
  <cols>
    <col min="1" max="1" width="17.42578125" style="25" customWidth="1"/>
    <col min="2" max="2" width="8.5703125" style="32" bestFit="1" customWidth="1"/>
    <col min="3" max="3" width="11.7109375" style="32" customWidth="1"/>
    <col min="4" max="4" width="12.28515625" style="32" bestFit="1" customWidth="1"/>
    <col min="5" max="5" width="13" style="32" bestFit="1" customWidth="1"/>
    <col min="6" max="6" width="14.7109375" style="32" customWidth="1"/>
    <col min="7" max="7" width="14.7109375" style="32" bestFit="1" customWidth="1"/>
    <col min="8" max="8" width="13.140625" style="32" bestFit="1" customWidth="1"/>
    <col min="9" max="9" width="11.7109375" style="32" customWidth="1"/>
    <col min="10" max="10" width="12.7109375" style="32" bestFit="1" customWidth="1"/>
    <col min="11" max="11" width="12.42578125" style="32" bestFit="1" customWidth="1"/>
    <col min="12" max="13" width="15.85546875" style="32" bestFit="1" customWidth="1"/>
    <col min="14" max="14" width="10.85546875" style="32" customWidth="1"/>
    <col min="15" max="15" width="8.140625" style="32" bestFit="1" customWidth="1"/>
    <col min="16" max="16384" width="8.85546875" style="25"/>
  </cols>
  <sheetData>
    <row r="1" spans="1:23" s="8" customFormat="1" ht="18" x14ac:dyDescent="0.25">
      <c r="A1" s="4" t="s">
        <v>131</v>
      </c>
      <c r="B1" s="5"/>
      <c r="C1" s="5"/>
      <c r="D1" s="5"/>
      <c r="E1" s="5"/>
      <c r="F1" s="5"/>
      <c r="G1" s="5"/>
      <c r="H1" s="5"/>
      <c r="I1" s="5"/>
      <c r="J1" s="5"/>
      <c r="K1" s="5"/>
      <c r="L1" s="5"/>
      <c r="M1" s="5"/>
      <c r="N1" s="5"/>
      <c r="O1" s="5"/>
      <c r="P1" s="5"/>
      <c r="Q1" s="5"/>
      <c r="R1" s="5"/>
      <c r="S1" s="5"/>
      <c r="T1" s="5"/>
      <c r="U1" s="5"/>
      <c r="V1" s="5"/>
      <c r="W1" s="5"/>
    </row>
    <row r="2" spans="1:23" s="8" customFormat="1" ht="15" x14ac:dyDescent="0.2">
      <c r="A2" s="9" t="s">
        <v>132</v>
      </c>
      <c r="B2" s="10"/>
      <c r="C2" s="10"/>
      <c r="D2" s="10"/>
      <c r="E2" s="10"/>
      <c r="F2" s="10"/>
      <c r="G2" s="10"/>
      <c r="H2" s="10"/>
      <c r="I2" s="10"/>
      <c r="J2" s="10"/>
      <c r="K2" s="10"/>
      <c r="L2" s="10"/>
    </row>
    <row r="3" spans="1:23" s="8" customFormat="1" ht="15" x14ac:dyDescent="0.2">
      <c r="A3" s="60" t="s">
        <v>100</v>
      </c>
      <c r="B3" s="10"/>
      <c r="C3" s="10"/>
      <c r="D3" s="10"/>
      <c r="E3" s="10"/>
      <c r="F3" s="10"/>
      <c r="G3" s="10"/>
      <c r="H3" s="10"/>
      <c r="I3" s="10"/>
      <c r="J3" s="10"/>
      <c r="K3" s="10"/>
      <c r="L3" s="10"/>
    </row>
    <row r="4" spans="1:23" s="11" customFormat="1" x14ac:dyDescent="0.2"/>
    <row r="5" spans="1:23" ht="14.25" x14ac:dyDescent="0.2">
      <c r="A5" s="12"/>
      <c r="B5" s="72" t="s">
        <v>157</v>
      </c>
      <c r="C5" s="75"/>
      <c r="D5" s="75"/>
      <c r="E5" s="75"/>
      <c r="F5" s="75"/>
      <c r="G5" s="75"/>
      <c r="H5" s="75"/>
      <c r="I5" s="75"/>
      <c r="J5" s="75"/>
      <c r="K5" s="75"/>
      <c r="L5" s="75"/>
      <c r="M5" s="75"/>
      <c r="N5" s="73"/>
      <c r="O5" s="23"/>
      <c r="P5" s="24"/>
    </row>
    <row r="6" spans="1:23" ht="15.95" customHeight="1" x14ac:dyDescent="0.2">
      <c r="A6" s="26" t="s">
        <v>12</v>
      </c>
      <c r="B6" s="23" t="s">
        <v>14</v>
      </c>
      <c r="C6" s="23" t="s">
        <v>16</v>
      </c>
      <c r="D6" s="23" t="s">
        <v>17</v>
      </c>
      <c r="E6" s="23" t="s">
        <v>46</v>
      </c>
      <c r="F6" s="23" t="s">
        <v>18</v>
      </c>
      <c r="G6" s="23" t="s">
        <v>19</v>
      </c>
      <c r="H6" s="23" t="s">
        <v>114</v>
      </c>
      <c r="I6" s="23" t="s">
        <v>21</v>
      </c>
      <c r="J6" s="23" t="s">
        <v>22</v>
      </c>
      <c r="K6" s="23" t="s">
        <v>23</v>
      </c>
      <c r="L6" s="23" t="s">
        <v>50</v>
      </c>
      <c r="M6" s="27" t="s">
        <v>76</v>
      </c>
      <c r="N6" s="12" t="s">
        <v>94</v>
      </c>
      <c r="O6" s="26" t="s">
        <v>24</v>
      </c>
      <c r="P6" s="24"/>
    </row>
    <row r="7" spans="1:23" ht="15.95" customHeight="1" x14ac:dyDescent="0.2">
      <c r="A7" s="26"/>
      <c r="B7" s="26"/>
      <c r="C7" s="26"/>
      <c r="D7" s="26"/>
      <c r="E7" s="26"/>
      <c r="F7" s="26"/>
      <c r="G7" s="26"/>
      <c r="H7" s="26"/>
      <c r="I7" s="26"/>
      <c r="J7" s="26"/>
      <c r="K7" s="26"/>
      <c r="L7" s="26"/>
      <c r="M7" s="28" t="s">
        <v>77</v>
      </c>
      <c r="N7" s="26"/>
      <c r="O7" s="26"/>
      <c r="P7" s="24"/>
    </row>
    <row r="8" spans="1:23" ht="15.95" customHeight="1" x14ac:dyDescent="0.2">
      <c r="A8" s="26"/>
      <c r="B8" s="26" t="s">
        <v>0</v>
      </c>
      <c r="C8" s="26" t="s">
        <v>45</v>
      </c>
      <c r="D8" s="26" t="s">
        <v>43</v>
      </c>
      <c r="E8" s="26" t="s">
        <v>44</v>
      </c>
      <c r="F8" s="26" t="s">
        <v>66</v>
      </c>
      <c r="G8" s="26" t="s">
        <v>47</v>
      </c>
      <c r="H8" s="26" t="s">
        <v>40</v>
      </c>
      <c r="I8" s="26" t="s">
        <v>26</v>
      </c>
      <c r="J8" s="26" t="s">
        <v>38</v>
      </c>
      <c r="K8" s="26" t="s">
        <v>48</v>
      </c>
      <c r="L8" s="26" t="s">
        <v>49</v>
      </c>
      <c r="M8" s="28" t="s">
        <v>78</v>
      </c>
      <c r="N8" s="26" t="s">
        <v>95</v>
      </c>
      <c r="O8" s="26" t="s">
        <v>25</v>
      </c>
      <c r="P8" s="24"/>
    </row>
    <row r="9" spans="1:23" ht="15.95" customHeight="1" x14ac:dyDescent="0.2">
      <c r="A9" s="26"/>
      <c r="B9" s="13"/>
      <c r="C9" s="26"/>
      <c r="D9" s="26"/>
      <c r="E9" s="26"/>
      <c r="F9" s="26"/>
      <c r="G9" s="26"/>
      <c r="H9" s="26"/>
      <c r="I9" s="26"/>
      <c r="J9" s="26"/>
      <c r="K9" s="26"/>
      <c r="L9" s="26"/>
      <c r="M9" s="28" t="s">
        <v>49</v>
      </c>
      <c r="N9" s="26"/>
      <c r="O9" s="26"/>
      <c r="P9" s="24"/>
    </row>
    <row r="10" spans="1:23" x14ac:dyDescent="0.2">
      <c r="A10" s="15" t="s">
        <v>87</v>
      </c>
      <c r="B10" s="64">
        <v>44</v>
      </c>
      <c r="C10" s="17">
        <v>4</v>
      </c>
      <c r="D10" s="29"/>
      <c r="E10" s="29">
        <v>1</v>
      </c>
      <c r="F10" s="29"/>
      <c r="G10" s="29"/>
      <c r="H10" s="29">
        <v>1</v>
      </c>
      <c r="I10" s="29">
        <v>15</v>
      </c>
      <c r="J10" s="29">
        <v>17</v>
      </c>
      <c r="K10" s="29"/>
      <c r="L10" s="30"/>
      <c r="M10" s="29">
        <v>3</v>
      </c>
      <c r="N10" s="29">
        <v>40</v>
      </c>
      <c r="O10" s="29">
        <f t="shared" ref="O10:O15" si="0">C10+D10+E10+F10+G10+H10+I10+J10+K10+L10+M10+N10</f>
        <v>81</v>
      </c>
    </row>
    <row r="11" spans="1:23" x14ac:dyDescent="0.2">
      <c r="A11" s="15" t="s">
        <v>4</v>
      </c>
      <c r="B11" s="65">
        <v>34</v>
      </c>
      <c r="C11" s="16">
        <v>9</v>
      </c>
      <c r="D11" s="16">
        <v>4</v>
      </c>
      <c r="E11" s="16"/>
      <c r="F11" s="29"/>
      <c r="G11" s="29"/>
      <c r="H11" s="29">
        <v>1</v>
      </c>
      <c r="I11" s="29">
        <v>9</v>
      </c>
      <c r="J11" s="29">
        <v>10</v>
      </c>
      <c r="K11" s="29"/>
      <c r="L11" s="30"/>
      <c r="M11" s="29"/>
      <c r="N11" s="29">
        <v>28</v>
      </c>
      <c r="O11" s="29">
        <f t="shared" si="0"/>
        <v>61</v>
      </c>
    </row>
    <row r="12" spans="1:23" x14ac:dyDescent="0.2">
      <c r="A12" s="15" t="s">
        <v>82</v>
      </c>
      <c r="B12" s="65">
        <v>7</v>
      </c>
      <c r="C12" s="16">
        <v>3</v>
      </c>
      <c r="D12" s="16">
        <v>2</v>
      </c>
      <c r="E12" s="16"/>
      <c r="F12" s="29"/>
      <c r="G12" s="29"/>
      <c r="H12" s="30">
        <v>1</v>
      </c>
      <c r="I12" s="29"/>
      <c r="J12" s="29"/>
      <c r="K12" s="30"/>
      <c r="L12" s="30"/>
      <c r="M12" s="30">
        <v>3</v>
      </c>
      <c r="N12" s="30">
        <v>6</v>
      </c>
      <c r="O12" s="29">
        <f>C12+D12+E12+F12+G12+H12+I12+J12+K12+L12+M12+N12</f>
        <v>15</v>
      </c>
    </row>
    <row r="13" spans="1:23" x14ac:dyDescent="0.2">
      <c r="A13" s="15" t="s">
        <v>7</v>
      </c>
      <c r="B13" s="65">
        <v>55</v>
      </c>
      <c r="C13" s="16">
        <v>19</v>
      </c>
      <c r="D13" s="16">
        <v>16</v>
      </c>
      <c r="E13" s="16">
        <v>6</v>
      </c>
      <c r="F13" s="29">
        <v>4</v>
      </c>
      <c r="G13" s="29">
        <v>4</v>
      </c>
      <c r="H13" s="29">
        <v>5</v>
      </c>
      <c r="I13" s="29">
        <v>10</v>
      </c>
      <c r="J13" s="29">
        <v>14</v>
      </c>
      <c r="K13" s="29">
        <v>4</v>
      </c>
      <c r="L13" s="30">
        <v>1</v>
      </c>
      <c r="M13" s="29">
        <v>12</v>
      </c>
      <c r="N13" s="29">
        <v>24</v>
      </c>
      <c r="O13" s="29">
        <f>C13+D13+E13+F13+G13+H13+I13+J13+K13+L13+M13+N13</f>
        <v>119</v>
      </c>
    </row>
    <row r="14" spans="1:23" x14ac:dyDescent="0.2">
      <c r="A14" s="15" t="s">
        <v>88</v>
      </c>
      <c r="B14" s="65">
        <v>66</v>
      </c>
      <c r="C14" s="16">
        <v>33</v>
      </c>
      <c r="D14" s="16">
        <v>20</v>
      </c>
      <c r="E14" s="16">
        <v>11</v>
      </c>
      <c r="F14" s="29">
        <v>7</v>
      </c>
      <c r="G14" s="29">
        <v>7</v>
      </c>
      <c r="H14" s="29">
        <v>11</v>
      </c>
      <c r="I14" s="29">
        <v>1</v>
      </c>
      <c r="J14" s="29">
        <v>10</v>
      </c>
      <c r="K14" s="29"/>
      <c r="L14" s="29">
        <v>1</v>
      </c>
      <c r="M14" s="29">
        <v>17</v>
      </c>
      <c r="N14" s="29">
        <v>28</v>
      </c>
      <c r="O14" s="29">
        <f>C14+D14+E14+F14+G14+H14+I14+J14+K14+L14+M14+N14</f>
        <v>146</v>
      </c>
    </row>
    <row r="15" spans="1:23" x14ac:dyDescent="0.2">
      <c r="A15" s="15" t="s">
        <v>10</v>
      </c>
      <c r="B15" s="65">
        <v>21</v>
      </c>
      <c r="C15" s="16">
        <v>2</v>
      </c>
      <c r="D15" s="29"/>
      <c r="E15" s="29">
        <v>4</v>
      </c>
      <c r="F15" s="29">
        <v>3</v>
      </c>
      <c r="G15" s="29">
        <v>3</v>
      </c>
      <c r="H15" s="29">
        <v>3</v>
      </c>
      <c r="I15" s="29"/>
      <c r="J15" s="29">
        <v>1</v>
      </c>
      <c r="K15" s="29"/>
      <c r="L15" s="30"/>
      <c r="M15" s="29">
        <v>16</v>
      </c>
      <c r="N15" s="29">
        <v>7</v>
      </c>
      <c r="O15" s="29">
        <f t="shared" si="0"/>
        <v>39</v>
      </c>
    </row>
    <row r="16" spans="1:23" x14ac:dyDescent="0.2">
      <c r="A16" s="15" t="s">
        <v>11</v>
      </c>
      <c r="B16" s="65">
        <v>46</v>
      </c>
      <c r="C16" s="16"/>
      <c r="D16" s="29"/>
      <c r="E16" s="29">
        <v>1</v>
      </c>
      <c r="F16" s="29">
        <v>3</v>
      </c>
      <c r="G16" s="29">
        <v>3</v>
      </c>
      <c r="H16" s="29">
        <v>1</v>
      </c>
      <c r="I16" s="29"/>
      <c r="J16" s="29">
        <v>1</v>
      </c>
      <c r="K16" s="29"/>
      <c r="L16" s="30">
        <v>2</v>
      </c>
      <c r="M16" s="29">
        <v>44</v>
      </c>
      <c r="N16" s="29">
        <v>1</v>
      </c>
      <c r="O16" s="30">
        <f>C16+D16+E16+F16+G16+H16+I16+J16+K16+L16+M16+N16</f>
        <v>56</v>
      </c>
    </row>
    <row r="17" spans="1:18" x14ac:dyDescent="0.2">
      <c r="A17" s="15" t="s">
        <v>80</v>
      </c>
      <c r="B17" s="65">
        <v>9</v>
      </c>
      <c r="C17" s="29"/>
      <c r="D17" s="29"/>
      <c r="E17" s="29"/>
      <c r="F17" s="29"/>
      <c r="G17" s="29"/>
      <c r="H17" s="29"/>
      <c r="I17" s="38"/>
      <c r="J17" s="29"/>
      <c r="K17" s="29"/>
      <c r="L17" s="29"/>
      <c r="M17" s="29">
        <v>7</v>
      </c>
      <c r="N17" s="29">
        <v>2</v>
      </c>
      <c r="O17" s="30">
        <f>C17+D17+E17+F17+G17+H17+I17+J17+K17+L17+M17+N17</f>
        <v>9</v>
      </c>
    </row>
    <row r="18" spans="1:18" ht="15" customHeight="1" x14ac:dyDescent="0.2">
      <c r="A18" s="18" t="s">
        <v>13</v>
      </c>
      <c r="B18" s="19">
        <f>SUM(B10:B17)</f>
        <v>282</v>
      </c>
      <c r="C18" s="19">
        <f t="shared" ref="C18:N18" si="1">SUM(C10:C17)</f>
        <v>70</v>
      </c>
      <c r="D18" s="19">
        <f t="shared" si="1"/>
        <v>42</v>
      </c>
      <c r="E18" s="19">
        <f t="shared" si="1"/>
        <v>23</v>
      </c>
      <c r="F18" s="19">
        <f t="shared" si="1"/>
        <v>17</v>
      </c>
      <c r="G18" s="19">
        <f t="shared" si="1"/>
        <v>17</v>
      </c>
      <c r="H18" s="19">
        <f t="shared" si="1"/>
        <v>23</v>
      </c>
      <c r="I18" s="19">
        <f t="shared" si="1"/>
        <v>35</v>
      </c>
      <c r="J18" s="19">
        <f t="shared" si="1"/>
        <v>53</v>
      </c>
      <c r="K18" s="19">
        <f t="shared" si="1"/>
        <v>4</v>
      </c>
      <c r="L18" s="19">
        <f t="shared" si="1"/>
        <v>4</v>
      </c>
      <c r="M18" s="19">
        <f t="shared" si="1"/>
        <v>102</v>
      </c>
      <c r="N18" s="19">
        <f t="shared" si="1"/>
        <v>136</v>
      </c>
      <c r="O18" s="19">
        <f>C18+D18+E18+F18+G18+H18+I18+J18+K18+L18+M18+N18</f>
        <v>526</v>
      </c>
    </row>
    <row r="19" spans="1:18" ht="14.25" x14ac:dyDescent="0.2">
      <c r="A19" s="31" t="s">
        <v>96</v>
      </c>
    </row>
    <row r="20" spans="1:18" ht="14.25" x14ac:dyDescent="0.2">
      <c r="A20" s="31" t="s">
        <v>113</v>
      </c>
    </row>
    <row r="21" spans="1:18" ht="26.45" customHeight="1" x14ac:dyDescent="0.2">
      <c r="A21" s="74" t="s">
        <v>93</v>
      </c>
      <c r="B21" s="74"/>
      <c r="C21" s="74"/>
      <c r="D21" s="74"/>
      <c r="E21" s="74"/>
      <c r="F21" s="74"/>
      <c r="G21" s="74"/>
      <c r="H21" s="74"/>
      <c r="I21" s="74"/>
      <c r="J21" s="74"/>
      <c r="K21" s="74"/>
      <c r="L21" s="74"/>
      <c r="M21" s="74"/>
      <c r="N21" s="74"/>
      <c r="O21" s="74"/>
      <c r="P21" s="34"/>
      <c r="Q21" s="34"/>
      <c r="R21" s="34"/>
    </row>
    <row r="23" spans="1:18" x14ac:dyDescent="0.2">
      <c r="A23" s="62"/>
    </row>
    <row r="28" spans="1:18" x14ac:dyDescent="0.2">
      <c r="B28" s="25"/>
      <c r="C28" s="25"/>
      <c r="D28" s="25"/>
    </row>
    <row r="29" spans="1:18" x14ac:dyDescent="0.2">
      <c r="B29" s="25"/>
      <c r="C29" s="25"/>
      <c r="D29" s="25"/>
    </row>
    <row r="30" spans="1:18" x14ac:dyDescent="0.2">
      <c r="B30" s="25"/>
      <c r="C30" s="25"/>
      <c r="D30" s="25"/>
    </row>
    <row r="33" spans="2:4" x14ac:dyDescent="0.2">
      <c r="B33" s="25"/>
      <c r="C33" s="25"/>
      <c r="D33" s="25"/>
    </row>
  </sheetData>
  <mergeCells count="2">
    <mergeCell ref="B5:N5"/>
    <mergeCell ref="A21:O21"/>
  </mergeCells>
  <pageMargins left="0.11811023622047245" right="0.11811023622047245" top="0.39370078740157483" bottom="0.39370078740157483"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S22"/>
  <sheetViews>
    <sheetView workbookViewId="0">
      <pane xSplit="1" topLeftCell="B1" activePane="topRight" state="frozen"/>
      <selection pane="topRight" sqref="A1:L1"/>
    </sheetView>
  </sheetViews>
  <sheetFormatPr baseColWidth="10" defaultColWidth="11.42578125" defaultRowHeight="12.75" x14ac:dyDescent="0.2"/>
  <cols>
    <col min="1" max="1" width="18.5703125" style="11" bestFit="1" customWidth="1"/>
    <col min="2" max="35" width="5.5703125" style="40" customWidth="1"/>
    <col min="36" max="45" width="5.5703125" style="11" customWidth="1"/>
    <col min="46" max="16384" width="11.42578125" style="11"/>
  </cols>
  <sheetData>
    <row r="1" spans="1:45" s="8" customFormat="1" ht="20.100000000000001" customHeight="1" x14ac:dyDescent="0.25">
      <c r="A1" s="76" t="s">
        <v>133</v>
      </c>
      <c r="B1" s="76"/>
      <c r="C1" s="76"/>
      <c r="D1" s="76"/>
      <c r="E1" s="76"/>
      <c r="F1" s="76"/>
      <c r="G1" s="76"/>
      <c r="H1" s="76"/>
      <c r="I1" s="76"/>
      <c r="J1" s="76"/>
      <c r="K1" s="76"/>
      <c r="L1" s="76"/>
    </row>
    <row r="2" spans="1:45" s="8" customFormat="1" ht="15" x14ac:dyDescent="0.2">
      <c r="A2" s="9" t="s">
        <v>134</v>
      </c>
      <c r="B2" s="9"/>
      <c r="C2" s="9"/>
      <c r="D2" s="9"/>
      <c r="E2" s="9"/>
      <c r="F2" s="9"/>
      <c r="G2" s="9"/>
      <c r="H2" s="9"/>
      <c r="I2" s="9"/>
      <c r="J2" s="9"/>
      <c r="K2" s="9"/>
      <c r="L2" s="9"/>
    </row>
    <row r="3" spans="1:45" s="8" customFormat="1" ht="15" x14ac:dyDescent="0.2">
      <c r="A3" s="60" t="s">
        <v>100</v>
      </c>
      <c r="B3" s="9"/>
      <c r="C3" s="9"/>
      <c r="D3" s="9"/>
      <c r="E3" s="9"/>
      <c r="F3" s="9"/>
      <c r="G3" s="9"/>
      <c r="H3" s="9"/>
      <c r="I3" s="9"/>
      <c r="J3" s="9"/>
      <c r="K3" s="9"/>
      <c r="L3" s="9"/>
    </row>
    <row r="4" spans="1:45" x14ac:dyDescent="0.2">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row>
    <row r="5" spans="1:45" x14ac:dyDescent="0.2">
      <c r="A5" s="12" t="s">
        <v>12</v>
      </c>
      <c r="B5" s="12">
        <v>1980</v>
      </c>
      <c r="C5" s="12">
        <v>1981</v>
      </c>
      <c r="D5" s="12">
        <v>1982</v>
      </c>
      <c r="E5" s="12">
        <v>1983</v>
      </c>
      <c r="F5" s="12">
        <v>1984</v>
      </c>
      <c r="G5" s="12">
        <v>1985</v>
      </c>
      <c r="H5" s="12">
        <v>1986</v>
      </c>
      <c r="I5" s="12">
        <v>1987</v>
      </c>
      <c r="J5" s="12">
        <v>1988</v>
      </c>
      <c r="K5" s="12">
        <v>1989</v>
      </c>
      <c r="L5" s="12">
        <v>1990</v>
      </c>
      <c r="M5" s="12">
        <v>1991</v>
      </c>
      <c r="N5" s="12">
        <v>1992</v>
      </c>
      <c r="O5" s="12">
        <v>1993</v>
      </c>
      <c r="P5" s="12">
        <v>1994</v>
      </c>
      <c r="Q5" s="12">
        <v>1995</v>
      </c>
      <c r="R5" s="12">
        <v>1996</v>
      </c>
      <c r="S5" s="12">
        <v>1997</v>
      </c>
      <c r="T5" s="12">
        <v>1998</v>
      </c>
      <c r="U5" s="12">
        <v>1999</v>
      </c>
      <c r="V5" s="12">
        <v>2000</v>
      </c>
      <c r="W5" s="12">
        <v>2001</v>
      </c>
      <c r="X5" s="12">
        <v>2002</v>
      </c>
      <c r="Y5" s="12">
        <v>2003</v>
      </c>
      <c r="Z5" s="12">
        <v>2004</v>
      </c>
      <c r="AA5" s="12">
        <v>2005</v>
      </c>
      <c r="AB5" s="12">
        <v>2006</v>
      </c>
      <c r="AC5" s="12">
        <v>2007</v>
      </c>
      <c r="AD5" s="12">
        <v>2008</v>
      </c>
      <c r="AE5" s="12">
        <v>2009</v>
      </c>
      <c r="AF5" s="12">
        <v>2010</v>
      </c>
      <c r="AG5" s="12">
        <v>2011</v>
      </c>
      <c r="AH5" s="12">
        <v>2012</v>
      </c>
      <c r="AI5" s="12">
        <v>2013</v>
      </c>
      <c r="AJ5" s="12">
        <v>2014</v>
      </c>
      <c r="AK5" s="12">
        <v>2015</v>
      </c>
      <c r="AL5" s="12">
        <v>2016</v>
      </c>
      <c r="AM5" s="12">
        <v>2017</v>
      </c>
      <c r="AN5" s="12">
        <v>2018</v>
      </c>
      <c r="AO5" s="12">
        <v>2019</v>
      </c>
      <c r="AP5" s="12">
        <v>2020</v>
      </c>
      <c r="AQ5" s="12">
        <v>2021</v>
      </c>
      <c r="AR5" s="12">
        <v>2022</v>
      </c>
      <c r="AS5" s="12">
        <v>2023</v>
      </c>
    </row>
    <row r="6" spans="1:45" x14ac:dyDescent="0.2">
      <c r="A6" s="35" t="s">
        <v>2</v>
      </c>
      <c r="B6" s="36">
        <v>15</v>
      </c>
      <c r="C6" s="37">
        <v>30</v>
      </c>
      <c r="D6" s="37">
        <v>29</v>
      </c>
      <c r="E6" s="37">
        <v>28</v>
      </c>
      <c r="F6" s="37">
        <v>25</v>
      </c>
      <c r="G6" s="37">
        <v>22</v>
      </c>
      <c r="H6" s="37">
        <v>23</v>
      </c>
      <c r="I6" s="37">
        <v>32</v>
      </c>
      <c r="J6" s="37">
        <v>35</v>
      </c>
      <c r="K6" s="37">
        <v>33</v>
      </c>
      <c r="L6" s="37">
        <v>31</v>
      </c>
      <c r="M6" s="37">
        <v>30</v>
      </c>
      <c r="N6" s="37">
        <v>28</v>
      </c>
      <c r="O6" s="37">
        <v>29</v>
      </c>
      <c r="P6" s="37">
        <v>27</v>
      </c>
      <c r="Q6" s="37">
        <v>28</v>
      </c>
      <c r="R6" s="37">
        <v>26</v>
      </c>
      <c r="S6" s="37">
        <v>24</v>
      </c>
      <c r="T6" s="37">
        <v>26</v>
      </c>
      <c r="U6" s="37">
        <v>28</v>
      </c>
      <c r="V6" s="37">
        <v>27</v>
      </c>
      <c r="W6" s="37">
        <v>20</v>
      </c>
      <c r="X6" s="37">
        <v>24</v>
      </c>
      <c r="Y6" s="37">
        <v>22</v>
      </c>
      <c r="Z6" s="37">
        <v>19</v>
      </c>
      <c r="AA6" s="37">
        <v>16</v>
      </c>
      <c r="AB6" s="37">
        <v>15</v>
      </c>
      <c r="AC6" s="37">
        <v>15</v>
      </c>
      <c r="AD6" s="37">
        <v>12</v>
      </c>
      <c r="AE6" s="37">
        <v>10</v>
      </c>
      <c r="AF6" s="37">
        <v>10</v>
      </c>
      <c r="AG6" s="37">
        <v>9</v>
      </c>
      <c r="AH6" s="37">
        <v>9</v>
      </c>
      <c r="AI6" s="37">
        <v>9</v>
      </c>
      <c r="AJ6" s="37">
        <v>9</v>
      </c>
      <c r="AK6" s="37">
        <v>9</v>
      </c>
      <c r="AL6" s="37">
        <v>10</v>
      </c>
      <c r="AM6" s="37">
        <v>10</v>
      </c>
      <c r="AN6" s="37">
        <v>8</v>
      </c>
      <c r="AO6" s="37">
        <v>10</v>
      </c>
      <c r="AP6" s="37"/>
      <c r="AQ6" s="37"/>
      <c r="AR6" s="37"/>
      <c r="AS6" s="37"/>
    </row>
    <row r="7" spans="1:45" x14ac:dyDescent="0.2">
      <c r="A7" s="15" t="s">
        <v>3</v>
      </c>
      <c r="B7" s="38">
        <v>13</v>
      </c>
      <c r="C7" s="38">
        <v>29</v>
      </c>
      <c r="D7" s="38">
        <v>27</v>
      </c>
      <c r="E7" s="38">
        <v>27</v>
      </c>
      <c r="F7" s="38">
        <v>29</v>
      </c>
      <c r="G7" s="38">
        <v>27</v>
      </c>
      <c r="H7" s="38">
        <v>24</v>
      </c>
      <c r="I7" s="38">
        <v>30</v>
      </c>
      <c r="J7" s="38">
        <v>31</v>
      </c>
      <c r="K7" s="38">
        <v>34</v>
      </c>
      <c r="L7" s="38">
        <v>32</v>
      </c>
      <c r="M7" s="38">
        <v>34</v>
      </c>
      <c r="N7" s="38">
        <v>30</v>
      </c>
      <c r="O7" s="38">
        <v>31</v>
      </c>
      <c r="P7" s="38">
        <v>31</v>
      </c>
      <c r="Q7" s="38">
        <v>32</v>
      </c>
      <c r="R7" s="38">
        <v>33</v>
      </c>
      <c r="S7" s="38">
        <v>32</v>
      </c>
      <c r="T7" s="38">
        <v>28</v>
      </c>
      <c r="U7" s="38">
        <v>27</v>
      </c>
      <c r="V7" s="38">
        <v>24</v>
      </c>
      <c r="W7" s="38">
        <v>22</v>
      </c>
      <c r="X7" s="38">
        <v>24</v>
      </c>
      <c r="Y7" s="38">
        <v>21</v>
      </c>
      <c r="Z7" s="38">
        <v>21</v>
      </c>
      <c r="AA7" s="38">
        <v>16</v>
      </c>
      <c r="AB7" s="38">
        <v>12</v>
      </c>
      <c r="AC7" s="38">
        <v>11</v>
      </c>
      <c r="AD7" s="38">
        <v>8</v>
      </c>
      <c r="AE7" s="38">
        <v>8</v>
      </c>
      <c r="AF7" s="38">
        <v>8</v>
      </c>
      <c r="AG7" s="38">
        <v>8</v>
      </c>
      <c r="AH7" s="38">
        <v>7</v>
      </c>
      <c r="AI7" s="38">
        <v>7</v>
      </c>
      <c r="AJ7" s="38">
        <v>7</v>
      </c>
      <c r="AK7" s="38">
        <v>6</v>
      </c>
      <c r="AL7" s="38">
        <v>6</v>
      </c>
      <c r="AM7" s="38">
        <v>6</v>
      </c>
      <c r="AN7" s="38">
        <v>8</v>
      </c>
      <c r="AO7" s="38">
        <v>7</v>
      </c>
      <c r="AP7" s="38"/>
      <c r="AQ7" s="38"/>
      <c r="AR7" s="38"/>
      <c r="AS7" s="38"/>
    </row>
    <row r="8" spans="1:45" x14ac:dyDescent="0.2">
      <c r="A8" s="15" t="s">
        <v>87</v>
      </c>
      <c r="B8" s="38"/>
      <c r="C8" s="38"/>
      <c r="D8" s="38"/>
      <c r="E8" s="38"/>
      <c r="F8" s="38"/>
      <c r="G8" s="38"/>
      <c r="H8" s="38"/>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29">
        <v>15</v>
      </c>
      <c r="AQ8" s="29">
        <v>14</v>
      </c>
      <c r="AR8" s="29">
        <v>15</v>
      </c>
      <c r="AS8" s="29">
        <v>15</v>
      </c>
    </row>
    <row r="9" spans="1:45" x14ac:dyDescent="0.2">
      <c r="A9" s="15" t="s">
        <v>4</v>
      </c>
      <c r="B9" s="38">
        <v>11</v>
      </c>
      <c r="C9" s="38">
        <v>31</v>
      </c>
      <c r="D9" s="38">
        <v>30</v>
      </c>
      <c r="E9" s="38">
        <v>31</v>
      </c>
      <c r="F9" s="38">
        <v>30</v>
      </c>
      <c r="G9" s="38">
        <v>28</v>
      </c>
      <c r="H9" s="38">
        <v>27</v>
      </c>
      <c r="I9" s="38">
        <v>32</v>
      </c>
      <c r="J9" s="38">
        <v>32</v>
      </c>
      <c r="K9" s="38">
        <v>31</v>
      </c>
      <c r="L9" s="38">
        <v>30</v>
      </c>
      <c r="M9" s="38">
        <v>28</v>
      </c>
      <c r="N9" s="38">
        <v>27</v>
      </c>
      <c r="O9" s="38">
        <v>27</v>
      </c>
      <c r="P9" s="38">
        <v>25</v>
      </c>
      <c r="Q9" s="38">
        <v>28</v>
      </c>
      <c r="R9" s="38">
        <v>25</v>
      </c>
      <c r="S9" s="38">
        <v>26</v>
      </c>
      <c r="T9" s="38">
        <v>25</v>
      </c>
      <c r="U9" s="38">
        <v>27</v>
      </c>
      <c r="V9" s="38">
        <v>24</v>
      </c>
      <c r="W9" s="38">
        <v>27</v>
      </c>
      <c r="X9" s="38">
        <v>27</v>
      </c>
      <c r="Y9" s="38">
        <v>24</v>
      </c>
      <c r="Z9" s="38">
        <v>21</v>
      </c>
      <c r="AA9" s="38">
        <v>19</v>
      </c>
      <c r="AB9" s="38">
        <v>16</v>
      </c>
      <c r="AC9" s="38">
        <v>13</v>
      </c>
      <c r="AD9" s="38">
        <v>11</v>
      </c>
      <c r="AE9" s="38">
        <v>11</v>
      </c>
      <c r="AF9" s="38">
        <v>11</v>
      </c>
      <c r="AG9" s="38">
        <v>11</v>
      </c>
      <c r="AH9" s="38">
        <v>10</v>
      </c>
      <c r="AI9" s="38">
        <v>9</v>
      </c>
      <c r="AJ9" s="38">
        <v>9</v>
      </c>
      <c r="AK9" s="38">
        <v>9</v>
      </c>
      <c r="AL9" s="38">
        <v>9</v>
      </c>
      <c r="AM9" s="38">
        <v>8</v>
      </c>
      <c r="AN9" s="38">
        <v>9</v>
      </c>
      <c r="AO9" s="38">
        <v>8</v>
      </c>
      <c r="AP9" s="29">
        <v>8</v>
      </c>
      <c r="AQ9" s="29">
        <v>10</v>
      </c>
      <c r="AR9" s="29">
        <v>9</v>
      </c>
      <c r="AS9" s="29">
        <v>9</v>
      </c>
    </row>
    <row r="10" spans="1:45" x14ac:dyDescent="0.2">
      <c r="A10" s="15" t="s">
        <v>5</v>
      </c>
      <c r="B10" s="38"/>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row>
    <row r="11" spans="1:45" x14ac:dyDescent="0.2">
      <c r="A11" s="15" t="s">
        <v>6</v>
      </c>
      <c r="B11" s="38"/>
      <c r="C11" s="38"/>
      <c r="D11" s="38"/>
      <c r="E11" s="38"/>
      <c r="F11" s="38"/>
      <c r="G11" s="38"/>
      <c r="H11" s="38"/>
      <c r="I11" s="38"/>
      <c r="J11" s="38"/>
      <c r="K11" s="38"/>
      <c r="L11" s="38"/>
      <c r="M11" s="38"/>
      <c r="N11" s="38"/>
      <c r="O11" s="38"/>
      <c r="P11" s="38"/>
      <c r="Q11" s="38"/>
      <c r="R11" s="38"/>
      <c r="S11" s="38"/>
      <c r="T11" s="38"/>
      <c r="U11" s="38"/>
      <c r="V11" s="38"/>
      <c r="W11" s="38">
        <v>1</v>
      </c>
      <c r="X11" s="38">
        <v>1</v>
      </c>
      <c r="Y11" s="38">
        <v>1</v>
      </c>
      <c r="Z11" s="38">
        <v>1</v>
      </c>
      <c r="AA11" s="38"/>
      <c r="AB11" s="38"/>
      <c r="AC11" s="38"/>
      <c r="AD11" s="38"/>
      <c r="AE11" s="38"/>
      <c r="AF11" s="38"/>
      <c r="AG11" s="38"/>
      <c r="AH11" s="38"/>
      <c r="AI11" s="38"/>
      <c r="AJ11" s="38"/>
      <c r="AK11" s="38"/>
      <c r="AL11" s="38"/>
      <c r="AM11" s="38"/>
      <c r="AN11" s="38"/>
      <c r="AO11" s="38"/>
      <c r="AP11" s="38"/>
      <c r="AQ11" s="38"/>
      <c r="AR11" s="38"/>
      <c r="AS11" s="38"/>
    </row>
    <row r="12" spans="1:45" x14ac:dyDescent="0.2">
      <c r="A12" s="15" t="s">
        <v>82</v>
      </c>
      <c r="B12" s="38"/>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row>
    <row r="13" spans="1:45" x14ac:dyDescent="0.2">
      <c r="A13" s="15" t="s">
        <v>7</v>
      </c>
      <c r="B13" s="38">
        <v>21</v>
      </c>
      <c r="C13" s="38">
        <v>30</v>
      </c>
      <c r="D13" s="38">
        <v>30</v>
      </c>
      <c r="E13" s="38">
        <v>29</v>
      </c>
      <c r="F13" s="38">
        <v>29</v>
      </c>
      <c r="G13" s="38">
        <v>29</v>
      </c>
      <c r="H13" s="38">
        <v>29</v>
      </c>
      <c r="I13" s="38">
        <v>30</v>
      </c>
      <c r="J13" s="38">
        <v>27</v>
      </c>
      <c r="K13" s="38">
        <v>30</v>
      </c>
      <c r="L13" s="38">
        <v>26</v>
      </c>
      <c r="M13" s="38">
        <v>26</v>
      </c>
      <c r="N13" s="38">
        <v>26</v>
      </c>
      <c r="O13" s="38">
        <v>24</v>
      </c>
      <c r="P13" s="38">
        <v>26</v>
      </c>
      <c r="Q13" s="38">
        <v>27</v>
      </c>
      <c r="R13" s="38">
        <v>25</v>
      </c>
      <c r="S13" s="38">
        <v>26</v>
      </c>
      <c r="T13" s="38">
        <v>24</v>
      </c>
      <c r="U13" s="38">
        <v>22</v>
      </c>
      <c r="V13" s="38">
        <v>26</v>
      </c>
      <c r="W13" s="38">
        <v>26</v>
      </c>
      <c r="X13" s="38">
        <v>26</v>
      </c>
      <c r="Y13" s="38">
        <v>25</v>
      </c>
      <c r="Z13" s="38">
        <v>24</v>
      </c>
      <c r="AA13" s="38">
        <v>19</v>
      </c>
      <c r="AB13" s="38">
        <v>16</v>
      </c>
      <c r="AC13" s="38">
        <v>16</v>
      </c>
      <c r="AD13" s="38">
        <v>12</v>
      </c>
      <c r="AE13" s="38">
        <v>13</v>
      </c>
      <c r="AF13" s="38">
        <v>12</v>
      </c>
      <c r="AG13" s="38">
        <v>12</v>
      </c>
      <c r="AH13" s="38">
        <v>11</v>
      </c>
      <c r="AI13" s="38">
        <v>11</v>
      </c>
      <c r="AJ13" s="38">
        <v>11</v>
      </c>
      <c r="AK13" s="38">
        <v>9</v>
      </c>
      <c r="AL13" s="38">
        <v>11</v>
      </c>
      <c r="AM13" s="38">
        <v>11</v>
      </c>
      <c r="AN13" s="38">
        <v>8</v>
      </c>
      <c r="AO13" s="38">
        <v>10</v>
      </c>
      <c r="AP13" s="29">
        <v>12</v>
      </c>
      <c r="AQ13" s="29">
        <v>10</v>
      </c>
      <c r="AR13" s="29">
        <v>10</v>
      </c>
      <c r="AS13" s="29">
        <v>10</v>
      </c>
    </row>
    <row r="14" spans="1:45" x14ac:dyDescent="0.2">
      <c r="A14" s="15" t="s">
        <v>8</v>
      </c>
      <c r="B14" s="38">
        <v>3</v>
      </c>
      <c r="C14" s="38">
        <v>3</v>
      </c>
      <c r="D14" s="38">
        <v>1</v>
      </c>
      <c r="E14" s="38">
        <v>1</v>
      </c>
      <c r="F14" s="38">
        <v>1</v>
      </c>
      <c r="G14" s="38">
        <v>2</v>
      </c>
      <c r="H14" s="38">
        <v>1</v>
      </c>
      <c r="I14" s="38">
        <v>1</v>
      </c>
      <c r="J14" s="38">
        <v>1</v>
      </c>
      <c r="K14" s="38">
        <v>2</v>
      </c>
      <c r="L14" s="38">
        <v>2</v>
      </c>
      <c r="M14" s="38">
        <v>1</v>
      </c>
      <c r="N14" s="38">
        <v>1</v>
      </c>
      <c r="O14" s="38">
        <v>1</v>
      </c>
      <c r="P14" s="38">
        <v>1</v>
      </c>
      <c r="Q14" s="38">
        <v>1</v>
      </c>
      <c r="R14" s="38">
        <v>1</v>
      </c>
      <c r="S14" s="38">
        <v>1</v>
      </c>
      <c r="T14" s="38">
        <v>1</v>
      </c>
      <c r="U14" s="38">
        <v>1</v>
      </c>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row>
    <row r="15" spans="1:45" x14ac:dyDescent="0.2">
      <c r="A15" s="15" t="s">
        <v>9</v>
      </c>
      <c r="B15" s="38">
        <v>1</v>
      </c>
      <c r="C15" s="38"/>
      <c r="D15" s="38"/>
      <c r="E15" s="38"/>
      <c r="F15" s="38"/>
      <c r="G15" s="38"/>
      <c r="H15" s="38">
        <v>1</v>
      </c>
      <c r="I15" s="38">
        <v>1</v>
      </c>
      <c r="J15" s="38">
        <v>1</v>
      </c>
      <c r="K15" s="38">
        <v>1</v>
      </c>
      <c r="L15" s="38"/>
      <c r="M15" s="38"/>
      <c r="N15" s="38"/>
      <c r="O15" s="38"/>
      <c r="P15" s="38"/>
      <c r="Q15" s="38"/>
      <c r="R15" s="38">
        <v>1</v>
      </c>
      <c r="S15" s="38">
        <v>1</v>
      </c>
      <c r="T15" s="38"/>
      <c r="U15" s="38"/>
      <c r="V15" s="38"/>
      <c r="W15" s="38"/>
      <c r="X15" s="38"/>
      <c r="Y15" s="38"/>
      <c r="Z15" s="38"/>
      <c r="AA15" s="38"/>
      <c r="AB15" s="38"/>
      <c r="AC15" s="38"/>
      <c r="AD15" s="38"/>
      <c r="AE15" s="38"/>
      <c r="AF15" s="38"/>
      <c r="AG15" s="38"/>
      <c r="AH15" s="38">
        <v>1</v>
      </c>
      <c r="AI15" s="38">
        <v>1</v>
      </c>
      <c r="AJ15" s="38">
        <v>1</v>
      </c>
      <c r="AK15" s="38">
        <v>2</v>
      </c>
      <c r="AL15" s="38">
        <v>1</v>
      </c>
      <c r="AM15" s="38">
        <v>1</v>
      </c>
      <c r="AN15" s="38">
        <v>1</v>
      </c>
      <c r="AO15" s="38">
        <v>1</v>
      </c>
      <c r="AP15" s="38"/>
      <c r="AQ15" s="38"/>
      <c r="AR15" s="38"/>
      <c r="AS15" s="38"/>
    </row>
    <row r="16" spans="1:45" x14ac:dyDescent="0.2">
      <c r="A16" s="15" t="s">
        <v>88</v>
      </c>
      <c r="B16" s="38"/>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29">
        <v>1</v>
      </c>
      <c r="AQ16" s="29">
        <v>1</v>
      </c>
      <c r="AR16" s="29">
        <v>1</v>
      </c>
      <c r="AS16" s="29">
        <v>1</v>
      </c>
    </row>
    <row r="17" spans="1:45" x14ac:dyDescent="0.2">
      <c r="A17" s="15" t="s">
        <v>10</v>
      </c>
      <c r="B17" s="38"/>
      <c r="C17" s="38"/>
      <c r="D17" s="38"/>
      <c r="E17" s="38"/>
      <c r="F17" s="38"/>
      <c r="G17" s="38"/>
      <c r="H17" s="38"/>
      <c r="I17" s="38"/>
      <c r="J17" s="38"/>
      <c r="K17" s="38"/>
      <c r="L17" s="38"/>
      <c r="M17" s="38">
        <v>1</v>
      </c>
      <c r="N17" s="38">
        <v>1</v>
      </c>
      <c r="O17" s="38">
        <v>1</v>
      </c>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row>
    <row r="18" spans="1:45" x14ac:dyDescent="0.2">
      <c r="A18" s="15" t="s">
        <v>11</v>
      </c>
      <c r="B18" s="38"/>
      <c r="C18" s="38"/>
      <c r="D18" s="38"/>
      <c r="E18" s="38"/>
      <c r="F18" s="38"/>
      <c r="G18" s="38"/>
      <c r="H18" s="38"/>
      <c r="I18" s="38"/>
      <c r="J18" s="38"/>
      <c r="K18" s="38">
        <v>1</v>
      </c>
      <c r="L18" s="38">
        <v>1</v>
      </c>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row>
    <row r="19" spans="1:45" ht="14.25" x14ac:dyDescent="0.2">
      <c r="A19" s="15" t="s">
        <v>111</v>
      </c>
      <c r="B19" s="38"/>
      <c r="C19" s="38"/>
      <c r="D19" s="38"/>
      <c r="E19" s="38"/>
      <c r="F19" s="38"/>
      <c r="G19" s="38"/>
      <c r="H19" s="38"/>
      <c r="I19" s="38"/>
      <c r="J19" s="38"/>
      <c r="K19" s="38"/>
      <c r="L19" s="38"/>
      <c r="M19" s="38"/>
      <c r="N19" s="38"/>
      <c r="O19" s="38"/>
      <c r="P19" s="38"/>
      <c r="Q19" s="38"/>
      <c r="R19" s="38"/>
      <c r="S19" s="38"/>
      <c r="T19" s="38"/>
      <c r="U19" s="38"/>
      <c r="V19" s="38"/>
      <c r="W19" s="38"/>
      <c r="X19" s="38"/>
      <c r="Y19" s="38">
        <v>5</v>
      </c>
      <c r="Z19" s="38">
        <v>5</v>
      </c>
      <c r="AA19" s="38">
        <v>5</v>
      </c>
      <c r="AB19" s="38">
        <v>2</v>
      </c>
      <c r="AC19" s="38"/>
      <c r="AD19" s="38"/>
      <c r="AE19" s="38"/>
      <c r="AF19" s="38"/>
      <c r="AG19" s="38"/>
      <c r="AH19" s="38"/>
      <c r="AI19" s="38"/>
      <c r="AJ19" s="38"/>
      <c r="AK19" s="38">
        <v>2</v>
      </c>
      <c r="AL19" s="38"/>
      <c r="AM19" s="38"/>
      <c r="AN19" s="38">
        <v>2</v>
      </c>
      <c r="AO19" s="38"/>
      <c r="AP19" s="38"/>
      <c r="AQ19" s="38">
        <v>1</v>
      </c>
      <c r="AR19" s="38"/>
      <c r="AS19" s="38"/>
    </row>
    <row r="20" spans="1:45" s="25" customFormat="1" ht="15" customHeight="1" x14ac:dyDescent="0.2">
      <c r="A20" s="18" t="s">
        <v>13</v>
      </c>
      <c r="B20" s="18">
        <f t="shared" ref="B20:X20" si="0">SUM(B6:B18)</f>
        <v>64</v>
      </c>
      <c r="C20" s="18">
        <f t="shared" si="0"/>
        <v>123</v>
      </c>
      <c r="D20" s="18">
        <f t="shared" si="0"/>
        <v>117</v>
      </c>
      <c r="E20" s="18">
        <f t="shared" si="0"/>
        <v>116</v>
      </c>
      <c r="F20" s="18">
        <f t="shared" si="0"/>
        <v>114</v>
      </c>
      <c r="G20" s="18">
        <f t="shared" si="0"/>
        <v>108</v>
      </c>
      <c r="H20" s="18">
        <f t="shared" si="0"/>
        <v>105</v>
      </c>
      <c r="I20" s="18">
        <f t="shared" si="0"/>
        <v>126</v>
      </c>
      <c r="J20" s="18">
        <f t="shared" si="0"/>
        <v>127</v>
      </c>
      <c r="K20" s="18">
        <f t="shared" si="0"/>
        <v>132</v>
      </c>
      <c r="L20" s="18">
        <f t="shared" si="0"/>
        <v>122</v>
      </c>
      <c r="M20" s="18">
        <f t="shared" si="0"/>
        <v>120</v>
      </c>
      <c r="N20" s="18">
        <f t="shared" si="0"/>
        <v>113</v>
      </c>
      <c r="O20" s="18">
        <f t="shared" si="0"/>
        <v>113</v>
      </c>
      <c r="P20" s="18">
        <f t="shared" si="0"/>
        <v>110</v>
      </c>
      <c r="Q20" s="18">
        <f t="shared" si="0"/>
        <v>116</v>
      </c>
      <c r="R20" s="18">
        <f t="shared" si="0"/>
        <v>111</v>
      </c>
      <c r="S20" s="18">
        <f t="shared" si="0"/>
        <v>110</v>
      </c>
      <c r="T20" s="18">
        <f t="shared" si="0"/>
        <v>104</v>
      </c>
      <c r="U20" s="18">
        <f t="shared" si="0"/>
        <v>105</v>
      </c>
      <c r="V20" s="18">
        <f t="shared" si="0"/>
        <v>101</v>
      </c>
      <c r="W20" s="18">
        <f t="shared" si="0"/>
        <v>96</v>
      </c>
      <c r="X20" s="18">
        <f t="shared" si="0"/>
        <v>102</v>
      </c>
      <c r="Y20" s="39">
        <f>SUM(Y6:Y19)</f>
        <v>98</v>
      </c>
      <c r="Z20" s="39">
        <f t="shared" ref="Z20:AI20" si="1">SUM(Z6:Z19)</f>
        <v>91</v>
      </c>
      <c r="AA20" s="39">
        <f t="shared" si="1"/>
        <v>75</v>
      </c>
      <c r="AB20" s="39">
        <f t="shared" si="1"/>
        <v>61</v>
      </c>
      <c r="AC20" s="39">
        <f t="shared" si="1"/>
        <v>55</v>
      </c>
      <c r="AD20" s="39">
        <f t="shared" si="1"/>
        <v>43</v>
      </c>
      <c r="AE20" s="39">
        <f t="shared" si="1"/>
        <v>42</v>
      </c>
      <c r="AF20" s="39">
        <f t="shared" si="1"/>
        <v>41</v>
      </c>
      <c r="AG20" s="39">
        <f t="shared" si="1"/>
        <v>40</v>
      </c>
      <c r="AH20" s="39">
        <f t="shared" si="1"/>
        <v>38</v>
      </c>
      <c r="AI20" s="39">
        <f t="shared" si="1"/>
        <v>37</v>
      </c>
      <c r="AJ20" s="39">
        <f t="shared" ref="AJ20:AK20" si="2">SUM(AJ6:AJ19)</f>
        <v>37</v>
      </c>
      <c r="AK20" s="39">
        <f t="shared" si="2"/>
        <v>37</v>
      </c>
      <c r="AL20" s="39">
        <f t="shared" ref="AL20:AM20" si="3">SUM(AL6:AL19)</f>
        <v>37</v>
      </c>
      <c r="AM20" s="39">
        <f t="shared" si="3"/>
        <v>36</v>
      </c>
      <c r="AN20" s="39">
        <f t="shared" ref="AN20:AO20" si="4">SUM(AN6:AN19)</f>
        <v>36</v>
      </c>
      <c r="AO20" s="39">
        <f t="shared" si="4"/>
        <v>36</v>
      </c>
      <c r="AP20" s="39">
        <f t="shared" ref="AP20:AS20" si="5">SUM(AP6:AP19)</f>
        <v>36</v>
      </c>
      <c r="AQ20" s="39">
        <f t="shared" si="5"/>
        <v>36</v>
      </c>
      <c r="AR20" s="39">
        <f>SUM(AR6:AR19)</f>
        <v>35</v>
      </c>
      <c r="AS20" s="39">
        <f t="shared" si="5"/>
        <v>35</v>
      </c>
    </row>
    <row r="21" spans="1:45" ht="14.25" x14ac:dyDescent="0.2">
      <c r="A21" s="11" t="s">
        <v>120</v>
      </c>
    </row>
    <row r="22" spans="1:45" x14ac:dyDescent="0.2">
      <c r="A22" s="25"/>
    </row>
  </sheetData>
  <mergeCells count="1">
    <mergeCell ref="A1:L1"/>
  </mergeCells>
  <phoneticPr fontId="3" type="noConversion"/>
  <pageMargins left="0.19685039370078741" right="0.11811023622047245" top="0.59055118110236227" bottom="0.59055118110236227" header="0.51181102362204722" footer="0.51181102362204722"/>
  <pageSetup orientation="landscape" r:id="rId1"/>
  <headerFooter alignWithMargins="0"/>
  <ignoredErrors>
    <ignoredError sqref="V20:W20 B20:C20 G20 L20 Q20 D20:F20 H20:K20 M20:P20 R20:U20 X20:Y20 Z20:AS20"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17"/>
  <sheetViews>
    <sheetView workbookViewId="0"/>
  </sheetViews>
  <sheetFormatPr baseColWidth="10" defaultColWidth="8.85546875" defaultRowHeight="12.75" x14ac:dyDescent="0.2"/>
  <cols>
    <col min="1" max="1" width="24.85546875" style="25" customWidth="1"/>
    <col min="2" max="5" width="15.28515625" style="32" customWidth="1"/>
    <col min="6" max="6" width="18.5703125" style="32" bestFit="1" customWidth="1"/>
    <col min="7" max="7" width="15.28515625" style="32" customWidth="1"/>
    <col min="8" max="8" width="16.42578125" style="32" customWidth="1"/>
    <col min="9" max="9" width="8.85546875" style="25"/>
    <col min="10" max="10" width="9.85546875" style="25" bestFit="1" customWidth="1"/>
    <col min="11" max="16384" width="8.85546875" style="25"/>
  </cols>
  <sheetData>
    <row r="1" spans="1:13" s="8" customFormat="1" ht="20.100000000000001" customHeight="1" x14ac:dyDescent="0.25">
      <c r="A1" s="4" t="s">
        <v>158</v>
      </c>
      <c r="B1" s="5"/>
      <c r="C1" s="5"/>
      <c r="D1" s="5"/>
      <c r="E1" s="5"/>
      <c r="F1" s="5"/>
      <c r="G1" s="5"/>
      <c r="H1" s="5"/>
      <c r="I1" s="5"/>
      <c r="J1" s="5"/>
      <c r="K1" s="5"/>
      <c r="L1" s="5"/>
      <c r="M1" s="5"/>
    </row>
    <row r="2" spans="1:13" s="8" customFormat="1" ht="15" x14ac:dyDescent="0.2">
      <c r="A2" s="41" t="s">
        <v>163</v>
      </c>
      <c r="B2" s="42"/>
      <c r="C2" s="42"/>
      <c r="D2" s="42"/>
      <c r="E2" s="42"/>
      <c r="F2" s="42"/>
      <c r="G2" s="42"/>
      <c r="H2" s="42"/>
      <c r="I2" s="10"/>
      <c r="J2" s="10"/>
      <c r="K2" s="10"/>
      <c r="L2" s="10"/>
      <c r="M2" s="10"/>
    </row>
    <row r="3" spans="1:13" s="8" customFormat="1" ht="15" x14ac:dyDescent="0.2">
      <c r="A3" s="60" t="s">
        <v>100</v>
      </c>
      <c r="B3" s="42"/>
      <c r="C3" s="42"/>
      <c r="D3" s="42"/>
      <c r="E3" s="42"/>
      <c r="F3" s="42"/>
      <c r="G3" s="42"/>
      <c r="H3" s="42"/>
      <c r="I3" s="10"/>
      <c r="J3" s="10"/>
      <c r="K3" s="10"/>
      <c r="L3" s="10"/>
      <c r="M3" s="10"/>
    </row>
    <row r="4" spans="1:13" s="11" customFormat="1" x14ac:dyDescent="0.2"/>
    <row r="5" spans="1:13" x14ac:dyDescent="0.2">
      <c r="A5" s="12"/>
      <c r="B5" s="12"/>
      <c r="C5" s="77" t="s">
        <v>37</v>
      </c>
      <c r="D5" s="78"/>
      <c r="E5" s="78"/>
      <c r="F5" s="78"/>
      <c r="G5" s="78"/>
      <c r="H5" s="12"/>
    </row>
    <row r="6" spans="1:13" x14ac:dyDescent="0.2">
      <c r="A6" s="26" t="s">
        <v>12</v>
      </c>
      <c r="B6" s="26" t="s">
        <v>21</v>
      </c>
      <c r="C6" s="23" t="s">
        <v>22</v>
      </c>
      <c r="D6" s="23" t="s">
        <v>35</v>
      </c>
      <c r="E6" s="23" t="s">
        <v>20</v>
      </c>
      <c r="F6" s="23" t="s">
        <v>85</v>
      </c>
      <c r="G6" s="23" t="s">
        <v>84</v>
      </c>
      <c r="H6" s="26" t="s">
        <v>24</v>
      </c>
      <c r="I6" s="24"/>
    </row>
    <row r="7" spans="1:13" x14ac:dyDescent="0.2">
      <c r="A7" s="26"/>
      <c r="B7" s="26" t="s">
        <v>26</v>
      </c>
      <c r="C7" s="26" t="s">
        <v>38</v>
      </c>
      <c r="D7" s="26" t="s">
        <v>39</v>
      </c>
      <c r="E7" s="26" t="s">
        <v>40</v>
      </c>
      <c r="F7" s="26" t="s">
        <v>86</v>
      </c>
      <c r="G7" s="26" t="s">
        <v>83</v>
      </c>
      <c r="H7" s="26" t="s">
        <v>25</v>
      </c>
      <c r="I7" s="24"/>
    </row>
    <row r="8" spans="1:13" x14ac:dyDescent="0.2">
      <c r="A8" s="15" t="s">
        <v>87</v>
      </c>
      <c r="B8" s="29">
        <v>15</v>
      </c>
      <c r="C8" s="43">
        <v>13</v>
      </c>
      <c r="D8" s="43">
        <v>1</v>
      </c>
      <c r="E8" s="43"/>
      <c r="F8" s="43">
        <v>5</v>
      </c>
      <c r="G8" s="43">
        <v>2</v>
      </c>
      <c r="H8" s="43">
        <f t="shared" ref="H8:H15" si="0">SUM(B8:G8)</f>
        <v>36</v>
      </c>
    </row>
    <row r="9" spans="1:13" x14ac:dyDescent="0.2">
      <c r="A9" s="15" t="s">
        <v>4</v>
      </c>
      <c r="B9" s="29">
        <v>9</v>
      </c>
      <c r="C9" s="29">
        <v>8</v>
      </c>
      <c r="D9" s="29">
        <v>1</v>
      </c>
      <c r="E9" s="29"/>
      <c r="F9" s="29">
        <v>1</v>
      </c>
      <c r="G9" s="29"/>
      <c r="H9" s="29">
        <f t="shared" si="0"/>
        <v>19</v>
      </c>
    </row>
    <row r="10" spans="1:13" x14ac:dyDescent="0.2">
      <c r="A10" s="15" t="s">
        <v>82</v>
      </c>
      <c r="B10" s="38"/>
      <c r="C10" s="29"/>
      <c r="D10" s="29"/>
      <c r="E10" s="29"/>
      <c r="F10" s="29"/>
      <c r="G10" s="29"/>
      <c r="H10" s="29">
        <f t="shared" si="0"/>
        <v>0</v>
      </c>
    </row>
    <row r="11" spans="1:13" x14ac:dyDescent="0.2">
      <c r="A11" s="15" t="s">
        <v>7</v>
      </c>
      <c r="B11" s="38">
        <v>10</v>
      </c>
      <c r="C11" s="29">
        <v>9</v>
      </c>
      <c r="D11" s="29"/>
      <c r="E11" s="29">
        <v>1</v>
      </c>
      <c r="F11" s="29">
        <v>2</v>
      </c>
      <c r="G11" s="29"/>
      <c r="H11" s="29">
        <f t="shared" si="0"/>
        <v>22</v>
      </c>
    </row>
    <row r="12" spans="1:13" x14ac:dyDescent="0.2">
      <c r="A12" s="15" t="s">
        <v>88</v>
      </c>
      <c r="B12" s="38">
        <v>1</v>
      </c>
      <c r="C12" s="29">
        <v>1</v>
      </c>
      <c r="D12" s="29"/>
      <c r="E12" s="29"/>
      <c r="F12" s="29"/>
      <c r="G12" s="29"/>
      <c r="H12" s="29">
        <f t="shared" si="0"/>
        <v>2</v>
      </c>
    </row>
    <row r="13" spans="1:13" x14ac:dyDescent="0.2">
      <c r="A13" s="15" t="s">
        <v>10</v>
      </c>
      <c r="B13" s="38"/>
      <c r="C13" s="29"/>
      <c r="D13" s="29"/>
      <c r="E13" s="29"/>
      <c r="F13" s="29"/>
      <c r="G13" s="29"/>
      <c r="H13" s="29">
        <f t="shared" si="0"/>
        <v>0</v>
      </c>
    </row>
    <row r="14" spans="1:13" x14ac:dyDescent="0.2">
      <c r="A14" s="15" t="s">
        <v>11</v>
      </c>
      <c r="B14" s="38"/>
      <c r="C14" s="29"/>
      <c r="D14" s="29"/>
      <c r="E14" s="29"/>
      <c r="F14" s="29"/>
      <c r="G14" s="29"/>
      <c r="H14" s="29">
        <f t="shared" si="0"/>
        <v>0</v>
      </c>
    </row>
    <row r="15" spans="1:13" ht="14.25" x14ac:dyDescent="0.2">
      <c r="A15" s="15" t="s">
        <v>111</v>
      </c>
      <c r="B15" s="38"/>
      <c r="C15" s="29"/>
      <c r="D15" s="29"/>
      <c r="E15" s="29"/>
      <c r="F15" s="29"/>
      <c r="G15" s="29"/>
      <c r="H15" s="29">
        <f t="shared" si="0"/>
        <v>0</v>
      </c>
    </row>
    <row r="16" spans="1:13" ht="15" customHeight="1" x14ac:dyDescent="0.2">
      <c r="A16" s="18" t="s">
        <v>13</v>
      </c>
      <c r="B16" s="39">
        <f>SUM(B8:B15)</f>
        <v>35</v>
      </c>
      <c r="C16" s="18">
        <f t="shared" ref="C16:H16" si="1">SUM(C8:C15)</f>
        <v>31</v>
      </c>
      <c r="D16" s="18">
        <f t="shared" si="1"/>
        <v>2</v>
      </c>
      <c r="E16" s="18">
        <f t="shared" si="1"/>
        <v>1</v>
      </c>
      <c r="F16" s="18">
        <f t="shared" si="1"/>
        <v>8</v>
      </c>
      <c r="G16" s="18">
        <f t="shared" si="1"/>
        <v>2</v>
      </c>
      <c r="H16" s="18">
        <f t="shared" si="1"/>
        <v>79</v>
      </c>
      <c r="J16" s="44"/>
    </row>
    <row r="17" spans="1:1" ht="14.25" x14ac:dyDescent="0.2">
      <c r="A17" s="11" t="s">
        <v>109</v>
      </c>
    </row>
  </sheetData>
  <mergeCells count="1">
    <mergeCell ref="C5:G5"/>
  </mergeCells>
  <pageMargins left="0.39370078740157483" right="0.39370078740157483" top="0.78740157480314965" bottom="0.78740157480314965"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43"/>
  <sheetViews>
    <sheetView workbookViewId="0">
      <pane xSplit="1" topLeftCell="B1" activePane="topRight" state="frozen"/>
      <selection pane="topRight" sqref="A1:L1"/>
    </sheetView>
  </sheetViews>
  <sheetFormatPr baseColWidth="10" defaultColWidth="8.85546875" defaultRowHeight="12.75" x14ac:dyDescent="0.2"/>
  <cols>
    <col min="1" max="1" width="18.42578125" style="11" customWidth="1"/>
    <col min="2" max="35" width="5.5703125" style="40" customWidth="1"/>
    <col min="36" max="45" width="5.5703125" style="11" customWidth="1"/>
    <col min="46" max="16384" width="8.85546875" style="11"/>
  </cols>
  <sheetData>
    <row r="1" spans="1:47" s="8" customFormat="1" ht="18" x14ac:dyDescent="0.25">
      <c r="A1" s="76" t="s">
        <v>136</v>
      </c>
      <c r="B1" s="76"/>
      <c r="C1" s="76"/>
      <c r="D1" s="76"/>
      <c r="E1" s="76"/>
      <c r="F1" s="76"/>
      <c r="G1" s="76"/>
      <c r="H1" s="76"/>
      <c r="I1" s="76"/>
      <c r="J1" s="76"/>
      <c r="K1" s="76"/>
      <c r="L1" s="76"/>
    </row>
    <row r="2" spans="1:47" s="8" customFormat="1" ht="15" x14ac:dyDescent="0.2">
      <c r="A2" s="9" t="s">
        <v>137</v>
      </c>
      <c r="B2" s="9"/>
      <c r="C2" s="9"/>
      <c r="D2" s="9"/>
      <c r="E2" s="9"/>
      <c r="F2" s="9"/>
      <c r="G2" s="9"/>
      <c r="H2" s="9"/>
      <c r="I2" s="9"/>
      <c r="J2" s="9"/>
      <c r="K2" s="9"/>
      <c r="L2" s="9"/>
    </row>
    <row r="3" spans="1:47" s="8" customFormat="1" ht="15" x14ac:dyDescent="0.2">
      <c r="A3" s="60" t="s">
        <v>100</v>
      </c>
      <c r="B3" s="9"/>
      <c r="C3" s="9"/>
      <c r="D3" s="9"/>
      <c r="E3" s="9"/>
      <c r="F3" s="9"/>
      <c r="G3" s="9"/>
      <c r="H3" s="9"/>
      <c r="I3" s="9"/>
      <c r="J3" s="9"/>
      <c r="K3" s="9"/>
      <c r="L3" s="9"/>
    </row>
    <row r="4" spans="1:47" x14ac:dyDescent="0.2">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row>
    <row r="5" spans="1:47" x14ac:dyDescent="0.2">
      <c r="A5" s="12" t="s">
        <v>12</v>
      </c>
      <c r="B5" s="12">
        <v>1980</v>
      </c>
      <c r="C5" s="12">
        <v>1981</v>
      </c>
      <c r="D5" s="12">
        <v>1982</v>
      </c>
      <c r="E5" s="12">
        <v>1983</v>
      </c>
      <c r="F5" s="12">
        <v>1984</v>
      </c>
      <c r="G5" s="12">
        <v>1985</v>
      </c>
      <c r="H5" s="12">
        <v>1986</v>
      </c>
      <c r="I5" s="12">
        <v>1987</v>
      </c>
      <c r="J5" s="12">
        <v>1988</v>
      </c>
      <c r="K5" s="12">
        <v>1989</v>
      </c>
      <c r="L5" s="12">
        <v>1990</v>
      </c>
      <c r="M5" s="12">
        <v>1991</v>
      </c>
      <c r="N5" s="12">
        <v>1992</v>
      </c>
      <c r="O5" s="12">
        <v>1993</v>
      </c>
      <c r="P5" s="12">
        <v>1994</v>
      </c>
      <c r="Q5" s="12">
        <v>1995</v>
      </c>
      <c r="R5" s="12">
        <v>1996</v>
      </c>
      <c r="S5" s="12">
        <v>1997</v>
      </c>
      <c r="T5" s="12">
        <v>1998</v>
      </c>
      <c r="U5" s="12">
        <v>1999</v>
      </c>
      <c r="V5" s="12">
        <v>2000</v>
      </c>
      <c r="W5" s="12">
        <v>2001</v>
      </c>
      <c r="X5" s="12">
        <v>2002</v>
      </c>
      <c r="Y5" s="12">
        <v>2003</v>
      </c>
      <c r="Z5" s="12">
        <v>2004</v>
      </c>
      <c r="AA5" s="12">
        <v>2005</v>
      </c>
      <c r="AB5" s="12">
        <v>2006</v>
      </c>
      <c r="AC5" s="12">
        <v>2007</v>
      </c>
      <c r="AD5" s="12">
        <v>2008</v>
      </c>
      <c r="AE5" s="12">
        <v>2009</v>
      </c>
      <c r="AF5" s="12">
        <v>2010</v>
      </c>
      <c r="AG5" s="12">
        <v>2011</v>
      </c>
      <c r="AH5" s="12">
        <v>2012</v>
      </c>
      <c r="AI5" s="45">
        <v>2013</v>
      </c>
      <c r="AJ5" s="45">
        <v>2014</v>
      </c>
      <c r="AK5" s="45">
        <v>2015</v>
      </c>
      <c r="AL5" s="45">
        <v>2016</v>
      </c>
      <c r="AM5" s="45">
        <v>2017</v>
      </c>
      <c r="AN5" s="45">
        <v>2018</v>
      </c>
      <c r="AO5" s="45">
        <v>2019</v>
      </c>
      <c r="AP5" s="45">
        <v>2020</v>
      </c>
      <c r="AQ5" s="45">
        <v>2021</v>
      </c>
      <c r="AR5" s="12">
        <v>2022</v>
      </c>
      <c r="AS5" s="12">
        <v>2023</v>
      </c>
    </row>
    <row r="6" spans="1:47" x14ac:dyDescent="0.2">
      <c r="A6" s="35" t="s">
        <v>2</v>
      </c>
      <c r="B6" s="36">
        <v>28</v>
      </c>
      <c r="C6" s="37">
        <v>28</v>
      </c>
      <c r="D6" s="37">
        <v>25</v>
      </c>
      <c r="E6" s="37">
        <v>33</v>
      </c>
      <c r="F6" s="37">
        <v>36</v>
      </c>
      <c r="G6" s="37">
        <v>35</v>
      </c>
      <c r="H6" s="37">
        <v>30</v>
      </c>
      <c r="I6" s="37">
        <v>27</v>
      </c>
      <c r="J6" s="37">
        <v>28</v>
      </c>
      <c r="K6" s="37">
        <v>32</v>
      </c>
      <c r="L6" s="37">
        <v>31</v>
      </c>
      <c r="M6" s="37">
        <v>27</v>
      </c>
      <c r="N6" s="37">
        <v>23</v>
      </c>
      <c r="O6" s="37">
        <v>22</v>
      </c>
      <c r="P6" s="37">
        <v>20</v>
      </c>
      <c r="Q6" s="37">
        <v>23</v>
      </c>
      <c r="R6" s="37">
        <v>18</v>
      </c>
      <c r="S6" s="37">
        <v>18</v>
      </c>
      <c r="T6" s="37">
        <v>20</v>
      </c>
      <c r="U6" s="37">
        <v>20</v>
      </c>
      <c r="V6" s="37">
        <v>18</v>
      </c>
      <c r="W6" s="37">
        <v>14</v>
      </c>
      <c r="X6" s="37">
        <v>17</v>
      </c>
      <c r="Y6" s="37">
        <v>17</v>
      </c>
      <c r="Z6" s="37">
        <v>15</v>
      </c>
      <c r="AA6" s="37">
        <v>13</v>
      </c>
      <c r="AB6" s="37">
        <v>11</v>
      </c>
      <c r="AC6" s="37">
        <v>12</v>
      </c>
      <c r="AD6" s="37">
        <v>10</v>
      </c>
      <c r="AE6" s="37">
        <v>9</v>
      </c>
      <c r="AF6" s="37">
        <v>9</v>
      </c>
      <c r="AG6" s="37">
        <v>9</v>
      </c>
      <c r="AH6" s="37">
        <v>8</v>
      </c>
      <c r="AI6" s="37">
        <v>8</v>
      </c>
      <c r="AJ6" s="37">
        <v>8</v>
      </c>
      <c r="AK6" s="37">
        <v>7</v>
      </c>
      <c r="AL6" s="37">
        <v>7</v>
      </c>
      <c r="AM6" s="37">
        <v>8</v>
      </c>
      <c r="AN6" s="37">
        <v>6</v>
      </c>
      <c r="AO6" s="37">
        <v>8</v>
      </c>
      <c r="AP6" s="37"/>
      <c r="AQ6" s="37"/>
      <c r="AR6" s="37"/>
      <c r="AS6" s="37"/>
      <c r="AU6" s="32"/>
    </row>
    <row r="7" spans="1:47" x14ac:dyDescent="0.2">
      <c r="A7" s="15" t="s">
        <v>3</v>
      </c>
      <c r="B7" s="38">
        <v>60</v>
      </c>
      <c r="C7" s="38">
        <v>61</v>
      </c>
      <c r="D7" s="38">
        <v>59</v>
      </c>
      <c r="E7" s="38">
        <v>57</v>
      </c>
      <c r="F7" s="38">
        <v>61</v>
      </c>
      <c r="G7" s="38">
        <v>60</v>
      </c>
      <c r="H7" s="38">
        <v>64</v>
      </c>
      <c r="I7" s="38">
        <v>62</v>
      </c>
      <c r="J7" s="38">
        <v>62</v>
      </c>
      <c r="K7" s="38">
        <v>65</v>
      </c>
      <c r="L7" s="38">
        <v>60</v>
      </c>
      <c r="M7" s="38">
        <v>60</v>
      </c>
      <c r="N7" s="38">
        <v>61</v>
      </c>
      <c r="O7" s="38">
        <v>55</v>
      </c>
      <c r="P7" s="38">
        <v>52</v>
      </c>
      <c r="Q7" s="38">
        <v>51</v>
      </c>
      <c r="R7" s="38">
        <v>47</v>
      </c>
      <c r="S7" s="38">
        <v>51</v>
      </c>
      <c r="T7" s="38">
        <v>48</v>
      </c>
      <c r="U7" s="38">
        <v>42</v>
      </c>
      <c r="V7" s="38">
        <v>40</v>
      </c>
      <c r="W7" s="38">
        <v>36</v>
      </c>
      <c r="X7" s="38">
        <v>36</v>
      </c>
      <c r="Y7" s="38">
        <v>33</v>
      </c>
      <c r="Z7" s="38">
        <v>33</v>
      </c>
      <c r="AA7" s="38">
        <v>29</v>
      </c>
      <c r="AB7" s="38">
        <v>23</v>
      </c>
      <c r="AC7" s="38">
        <v>23</v>
      </c>
      <c r="AD7" s="38">
        <v>21</v>
      </c>
      <c r="AE7" s="38">
        <v>20</v>
      </c>
      <c r="AF7" s="38">
        <v>20</v>
      </c>
      <c r="AG7" s="38">
        <v>20</v>
      </c>
      <c r="AH7" s="38">
        <v>21</v>
      </c>
      <c r="AI7" s="38">
        <v>21</v>
      </c>
      <c r="AJ7" s="38">
        <v>20</v>
      </c>
      <c r="AK7" s="38">
        <v>18</v>
      </c>
      <c r="AL7" s="38">
        <v>14</v>
      </c>
      <c r="AM7" s="38">
        <v>14</v>
      </c>
      <c r="AN7" s="38">
        <v>11</v>
      </c>
      <c r="AO7" s="38">
        <v>9</v>
      </c>
      <c r="AP7" s="38"/>
      <c r="AQ7" s="38"/>
      <c r="AR7" s="38"/>
      <c r="AS7" s="38"/>
      <c r="AU7" s="32"/>
    </row>
    <row r="8" spans="1:47" x14ac:dyDescent="0.2">
      <c r="A8" s="15" t="s">
        <v>87</v>
      </c>
      <c r="B8" s="38"/>
      <c r="C8" s="38"/>
      <c r="D8" s="38"/>
      <c r="E8" s="38"/>
      <c r="F8" s="38"/>
      <c r="G8" s="38"/>
      <c r="H8" s="38"/>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29">
        <v>14</v>
      </c>
      <c r="AQ8" s="29">
        <v>14</v>
      </c>
      <c r="AR8" s="29">
        <v>16</v>
      </c>
      <c r="AS8" s="29">
        <v>17</v>
      </c>
      <c r="AU8" s="32"/>
    </row>
    <row r="9" spans="1:47" x14ac:dyDescent="0.2">
      <c r="A9" s="15" t="s">
        <v>4</v>
      </c>
      <c r="B9" s="38">
        <v>24</v>
      </c>
      <c r="C9" s="38">
        <v>25</v>
      </c>
      <c r="D9" s="38">
        <v>26</v>
      </c>
      <c r="E9" s="38">
        <v>30</v>
      </c>
      <c r="F9" s="38">
        <v>35</v>
      </c>
      <c r="G9" s="38">
        <v>36</v>
      </c>
      <c r="H9" s="38">
        <v>31</v>
      </c>
      <c r="I9" s="38">
        <v>36</v>
      </c>
      <c r="J9" s="38">
        <v>35</v>
      </c>
      <c r="K9" s="38">
        <v>33</v>
      </c>
      <c r="L9" s="38">
        <v>32</v>
      </c>
      <c r="M9" s="38">
        <v>31</v>
      </c>
      <c r="N9" s="38">
        <v>28</v>
      </c>
      <c r="O9" s="38">
        <v>28</v>
      </c>
      <c r="P9" s="38">
        <v>28</v>
      </c>
      <c r="Q9" s="38">
        <v>29</v>
      </c>
      <c r="R9" s="38">
        <v>28</v>
      </c>
      <c r="S9" s="38">
        <v>28</v>
      </c>
      <c r="T9" s="38">
        <v>26</v>
      </c>
      <c r="U9" s="38">
        <v>26</v>
      </c>
      <c r="V9" s="38">
        <v>26</v>
      </c>
      <c r="W9" s="38">
        <v>29</v>
      </c>
      <c r="X9" s="38">
        <v>28</v>
      </c>
      <c r="Y9" s="38">
        <v>29</v>
      </c>
      <c r="Z9" s="38">
        <v>28</v>
      </c>
      <c r="AA9" s="38">
        <v>29</v>
      </c>
      <c r="AB9" s="38">
        <v>27</v>
      </c>
      <c r="AC9" s="38">
        <v>23</v>
      </c>
      <c r="AD9" s="38">
        <v>18</v>
      </c>
      <c r="AE9" s="38">
        <v>18</v>
      </c>
      <c r="AF9" s="38">
        <v>18</v>
      </c>
      <c r="AG9" s="38">
        <v>18</v>
      </c>
      <c r="AH9" s="38">
        <v>15</v>
      </c>
      <c r="AI9" s="38">
        <v>14</v>
      </c>
      <c r="AJ9" s="38">
        <v>15</v>
      </c>
      <c r="AK9" s="38">
        <v>14</v>
      </c>
      <c r="AL9" s="38">
        <v>12</v>
      </c>
      <c r="AM9" s="38">
        <v>12</v>
      </c>
      <c r="AN9" s="38">
        <v>14</v>
      </c>
      <c r="AO9" s="38">
        <v>12</v>
      </c>
      <c r="AP9" s="29">
        <v>11</v>
      </c>
      <c r="AQ9" s="29">
        <v>12</v>
      </c>
      <c r="AR9" s="29">
        <v>11</v>
      </c>
      <c r="AS9" s="29">
        <v>10</v>
      </c>
      <c r="AU9" s="32"/>
    </row>
    <row r="10" spans="1:47" x14ac:dyDescent="0.2">
      <c r="A10" s="15" t="s">
        <v>5</v>
      </c>
      <c r="B10" s="38">
        <v>1</v>
      </c>
      <c r="C10" s="38">
        <v>1</v>
      </c>
      <c r="D10" s="38">
        <v>1</v>
      </c>
      <c r="E10" s="38">
        <v>3</v>
      </c>
      <c r="F10" s="38">
        <v>4</v>
      </c>
      <c r="G10" s="38">
        <v>4</v>
      </c>
      <c r="H10" s="38">
        <v>4</v>
      </c>
      <c r="I10" s="38">
        <v>3</v>
      </c>
      <c r="J10" s="38">
        <v>2</v>
      </c>
      <c r="K10" s="38">
        <v>2</v>
      </c>
      <c r="L10" s="38">
        <v>2</v>
      </c>
      <c r="M10" s="38">
        <v>2</v>
      </c>
      <c r="N10" s="38">
        <v>1</v>
      </c>
      <c r="O10" s="38">
        <v>1</v>
      </c>
      <c r="P10" s="38">
        <v>1</v>
      </c>
      <c r="Q10" s="38">
        <v>1</v>
      </c>
      <c r="R10" s="38">
        <v>1</v>
      </c>
      <c r="S10" s="38">
        <v>1</v>
      </c>
      <c r="T10" s="38">
        <v>1</v>
      </c>
      <c r="U10" s="38">
        <v>1</v>
      </c>
      <c r="V10" s="38"/>
      <c r="W10" s="38"/>
      <c r="X10" s="38"/>
      <c r="Y10" s="38"/>
      <c r="Z10" s="38"/>
      <c r="AA10" s="38"/>
      <c r="AB10" s="38"/>
      <c r="AC10" s="38"/>
      <c r="AD10" s="38">
        <v>1</v>
      </c>
      <c r="AE10" s="38">
        <v>1</v>
      </c>
      <c r="AF10" s="38">
        <v>1</v>
      </c>
      <c r="AG10" s="38">
        <v>1</v>
      </c>
      <c r="AH10" s="38">
        <v>1</v>
      </c>
      <c r="AI10" s="38">
        <v>1</v>
      </c>
      <c r="AJ10" s="38">
        <v>1</v>
      </c>
      <c r="AK10" s="38">
        <v>1</v>
      </c>
      <c r="AL10" s="38">
        <v>1</v>
      </c>
      <c r="AM10" s="38">
        <v>1</v>
      </c>
      <c r="AN10" s="38"/>
      <c r="AO10" s="38"/>
      <c r="AP10" s="38"/>
      <c r="AQ10" s="38"/>
      <c r="AR10" s="38"/>
      <c r="AS10" s="38"/>
      <c r="AU10" s="32"/>
    </row>
    <row r="11" spans="1:47" x14ac:dyDescent="0.2">
      <c r="A11" s="15" t="s">
        <v>6</v>
      </c>
      <c r="B11" s="38">
        <v>5</v>
      </c>
      <c r="C11" s="38">
        <v>4</v>
      </c>
      <c r="D11" s="38">
        <v>4</v>
      </c>
      <c r="E11" s="38">
        <v>5</v>
      </c>
      <c r="F11" s="38">
        <v>7</v>
      </c>
      <c r="G11" s="38">
        <v>7</v>
      </c>
      <c r="H11" s="38">
        <v>5</v>
      </c>
      <c r="I11" s="38">
        <v>6</v>
      </c>
      <c r="J11" s="38">
        <v>4</v>
      </c>
      <c r="K11" s="38">
        <v>3</v>
      </c>
      <c r="L11" s="38">
        <v>2</v>
      </c>
      <c r="M11" s="38">
        <v>2</v>
      </c>
      <c r="N11" s="38">
        <v>2</v>
      </c>
      <c r="O11" s="38">
        <v>1</v>
      </c>
      <c r="P11" s="38">
        <v>1</v>
      </c>
      <c r="Q11" s="38">
        <v>1</v>
      </c>
      <c r="R11" s="38">
        <v>1</v>
      </c>
      <c r="S11" s="38">
        <v>1</v>
      </c>
      <c r="T11" s="38">
        <v>1</v>
      </c>
      <c r="U11" s="38">
        <v>1</v>
      </c>
      <c r="V11" s="38">
        <v>1</v>
      </c>
      <c r="W11" s="38">
        <v>2</v>
      </c>
      <c r="X11" s="38">
        <v>2</v>
      </c>
      <c r="Y11" s="38">
        <v>2</v>
      </c>
      <c r="Z11" s="38">
        <v>1</v>
      </c>
      <c r="AA11" s="38"/>
      <c r="AB11" s="38"/>
      <c r="AC11" s="38"/>
      <c r="AD11" s="38"/>
      <c r="AE11" s="38"/>
      <c r="AF11" s="38"/>
      <c r="AG11" s="38"/>
      <c r="AH11" s="38"/>
      <c r="AI11" s="38"/>
      <c r="AJ11" s="38"/>
      <c r="AK11" s="38"/>
      <c r="AL11" s="38"/>
      <c r="AM11" s="38"/>
      <c r="AN11" s="38"/>
      <c r="AO11" s="38"/>
      <c r="AP11" s="38"/>
      <c r="AQ11" s="38"/>
      <c r="AR11" s="38"/>
      <c r="AS11" s="38"/>
      <c r="AU11" s="32"/>
    </row>
    <row r="12" spans="1:47" x14ac:dyDescent="0.2">
      <c r="A12" s="15" t="s">
        <v>82</v>
      </c>
      <c r="B12" s="38"/>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U12" s="32"/>
    </row>
    <row r="13" spans="1:47" x14ac:dyDescent="0.2">
      <c r="A13" s="15" t="s">
        <v>7</v>
      </c>
      <c r="B13" s="38">
        <v>17</v>
      </c>
      <c r="C13" s="38">
        <v>14</v>
      </c>
      <c r="D13" s="38">
        <v>14</v>
      </c>
      <c r="E13" s="38">
        <v>13</v>
      </c>
      <c r="F13" s="38">
        <v>17</v>
      </c>
      <c r="G13" s="38">
        <v>17</v>
      </c>
      <c r="H13" s="38">
        <v>19</v>
      </c>
      <c r="I13" s="38">
        <v>16</v>
      </c>
      <c r="J13" s="38">
        <v>15</v>
      </c>
      <c r="K13" s="38">
        <v>17</v>
      </c>
      <c r="L13" s="38">
        <v>16</v>
      </c>
      <c r="M13" s="38">
        <v>16</v>
      </c>
      <c r="N13" s="38">
        <v>14</v>
      </c>
      <c r="O13" s="38">
        <v>11</v>
      </c>
      <c r="P13" s="38">
        <v>12</v>
      </c>
      <c r="Q13" s="38">
        <v>12</v>
      </c>
      <c r="R13" s="38">
        <v>10</v>
      </c>
      <c r="S13" s="38">
        <v>14</v>
      </c>
      <c r="T13" s="38">
        <v>14</v>
      </c>
      <c r="U13" s="38">
        <v>13</v>
      </c>
      <c r="V13" s="38">
        <v>21</v>
      </c>
      <c r="W13" s="38">
        <v>23</v>
      </c>
      <c r="X13" s="38">
        <v>27</v>
      </c>
      <c r="Y13" s="38">
        <v>27</v>
      </c>
      <c r="Z13" s="38">
        <v>28</v>
      </c>
      <c r="AA13" s="38">
        <v>28</v>
      </c>
      <c r="AB13" s="38">
        <v>26</v>
      </c>
      <c r="AC13" s="38">
        <v>26</v>
      </c>
      <c r="AD13" s="38">
        <v>25</v>
      </c>
      <c r="AE13" s="38">
        <v>24</v>
      </c>
      <c r="AF13" s="38">
        <v>20</v>
      </c>
      <c r="AG13" s="38">
        <v>21</v>
      </c>
      <c r="AH13" s="38">
        <v>20</v>
      </c>
      <c r="AI13" s="38">
        <v>20</v>
      </c>
      <c r="AJ13" s="38">
        <v>20</v>
      </c>
      <c r="AK13" s="38">
        <v>22</v>
      </c>
      <c r="AL13" s="38">
        <v>21</v>
      </c>
      <c r="AM13" s="38">
        <v>20</v>
      </c>
      <c r="AN13" s="38">
        <v>13</v>
      </c>
      <c r="AO13" s="38">
        <v>15</v>
      </c>
      <c r="AP13" s="29">
        <v>17</v>
      </c>
      <c r="AQ13" s="29">
        <v>15</v>
      </c>
      <c r="AR13" s="29">
        <v>15</v>
      </c>
      <c r="AS13" s="29">
        <v>14</v>
      </c>
      <c r="AU13" s="32"/>
    </row>
    <row r="14" spans="1:47" x14ac:dyDescent="0.2">
      <c r="A14" s="15" t="s">
        <v>8</v>
      </c>
      <c r="B14" s="38">
        <v>1</v>
      </c>
      <c r="C14" s="38"/>
      <c r="D14" s="38"/>
      <c r="E14" s="38">
        <v>1</v>
      </c>
      <c r="F14" s="38">
        <v>1</v>
      </c>
      <c r="G14" s="38">
        <v>1</v>
      </c>
      <c r="H14" s="38"/>
      <c r="I14" s="38"/>
      <c r="J14" s="38">
        <v>1</v>
      </c>
      <c r="K14" s="38">
        <v>1</v>
      </c>
      <c r="L14" s="38"/>
      <c r="M14" s="38">
        <v>1</v>
      </c>
      <c r="N14" s="38"/>
      <c r="O14" s="38"/>
      <c r="P14" s="38"/>
      <c r="Q14" s="38"/>
      <c r="R14" s="38"/>
      <c r="S14" s="38"/>
      <c r="T14" s="38"/>
      <c r="U14" s="38"/>
      <c r="V14" s="38"/>
      <c r="W14" s="38"/>
      <c r="X14" s="38"/>
      <c r="Y14" s="38"/>
      <c r="Z14" s="38"/>
      <c r="AA14" s="38"/>
      <c r="AB14" s="38">
        <v>1</v>
      </c>
      <c r="AC14" s="38">
        <v>3</v>
      </c>
      <c r="AD14" s="38">
        <v>2</v>
      </c>
      <c r="AE14" s="38">
        <v>2</v>
      </c>
      <c r="AF14" s="38">
        <v>3</v>
      </c>
      <c r="AG14" s="38">
        <v>1</v>
      </c>
      <c r="AH14" s="38">
        <v>1</v>
      </c>
      <c r="AI14" s="38">
        <v>1</v>
      </c>
      <c r="AJ14" s="38">
        <v>1</v>
      </c>
      <c r="AK14" s="38">
        <v>1</v>
      </c>
      <c r="AL14" s="38">
        <v>1</v>
      </c>
      <c r="AM14" s="38">
        <v>1</v>
      </c>
      <c r="AN14" s="38"/>
      <c r="AO14" s="38">
        <v>1</v>
      </c>
      <c r="AP14" s="38"/>
      <c r="AQ14" s="38"/>
      <c r="AR14" s="38"/>
      <c r="AS14" s="38"/>
    </row>
    <row r="15" spans="1:47" x14ac:dyDescent="0.2">
      <c r="A15" s="15" t="s">
        <v>9</v>
      </c>
      <c r="B15" s="38">
        <v>2</v>
      </c>
      <c r="C15" s="38">
        <v>2</v>
      </c>
      <c r="D15" s="38">
        <v>1</v>
      </c>
      <c r="E15" s="38">
        <v>1</v>
      </c>
      <c r="F15" s="38"/>
      <c r="G15" s="38">
        <v>1</v>
      </c>
      <c r="H15" s="38">
        <v>1</v>
      </c>
      <c r="I15" s="38">
        <v>1</v>
      </c>
      <c r="J15" s="38">
        <v>1</v>
      </c>
      <c r="K15" s="38">
        <v>1</v>
      </c>
      <c r="L15" s="38"/>
      <c r="M15" s="38"/>
      <c r="N15" s="38"/>
      <c r="O15" s="38">
        <v>1</v>
      </c>
      <c r="P15" s="38">
        <v>1</v>
      </c>
      <c r="Q15" s="38">
        <v>1</v>
      </c>
      <c r="R15" s="38">
        <v>1</v>
      </c>
      <c r="S15" s="38">
        <v>1</v>
      </c>
      <c r="T15" s="38">
        <v>1</v>
      </c>
      <c r="U15" s="38">
        <v>1</v>
      </c>
      <c r="V15" s="38">
        <v>1</v>
      </c>
      <c r="W15" s="38">
        <v>1</v>
      </c>
      <c r="X15" s="38">
        <v>1</v>
      </c>
      <c r="Y15" s="38">
        <v>1</v>
      </c>
      <c r="Z15" s="38">
        <v>3</v>
      </c>
      <c r="AA15" s="38">
        <v>4</v>
      </c>
      <c r="AB15" s="38">
        <v>4</v>
      </c>
      <c r="AC15" s="38">
        <v>3</v>
      </c>
      <c r="AD15" s="38">
        <v>2</v>
      </c>
      <c r="AE15" s="38">
        <v>2</v>
      </c>
      <c r="AF15" s="38">
        <v>2</v>
      </c>
      <c r="AG15" s="38">
        <v>2</v>
      </c>
      <c r="AH15" s="38">
        <v>3</v>
      </c>
      <c r="AI15" s="38">
        <v>3</v>
      </c>
      <c r="AJ15" s="38">
        <v>3</v>
      </c>
      <c r="AK15" s="38">
        <v>4</v>
      </c>
      <c r="AL15" s="38">
        <v>8</v>
      </c>
      <c r="AM15" s="38">
        <v>8</v>
      </c>
      <c r="AN15" s="38">
        <v>5</v>
      </c>
      <c r="AO15" s="38">
        <v>7</v>
      </c>
      <c r="AP15" s="38"/>
      <c r="AQ15" s="38"/>
      <c r="AR15" s="38"/>
      <c r="AS15" s="38"/>
    </row>
    <row r="16" spans="1:47" x14ac:dyDescent="0.2">
      <c r="A16" s="15" t="s">
        <v>88</v>
      </c>
      <c r="B16" s="38"/>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29">
        <v>9</v>
      </c>
      <c r="AQ16" s="29">
        <v>8</v>
      </c>
      <c r="AR16" s="29">
        <v>8</v>
      </c>
      <c r="AS16" s="29">
        <v>10</v>
      </c>
    </row>
    <row r="17" spans="1:45" x14ac:dyDescent="0.2">
      <c r="A17" s="15" t="s">
        <v>10</v>
      </c>
      <c r="B17" s="38">
        <v>13</v>
      </c>
      <c r="C17" s="38">
        <v>11</v>
      </c>
      <c r="D17" s="38">
        <v>10</v>
      </c>
      <c r="E17" s="38">
        <v>5</v>
      </c>
      <c r="F17" s="38">
        <v>5</v>
      </c>
      <c r="G17" s="38">
        <v>3</v>
      </c>
      <c r="H17" s="38">
        <v>2</v>
      </c>
      <c r="I17" s="38">
        <v>3</v>
      </c>
      <c r="J17" s="38">
        <v>2</v>
      </c>
      <c r="K17" s="38">
        <v>2</v>
      </c>
      <c r="L17" s="38">
        <v>2</v>
      </c>
      <c r="M17" s="38">
        <v>2</v>
      </c>
      <c r="N17" s="38">
        <v>1</v>
      </c>
      <c r="O17" s="38">
        <v>2</v>
      </c>
      <c r="P17" s="38">
        <v>1</v>
      </c>
      <c r="Q17" s="38">
        <v>1</v>
      </c>
      <c r="R17" s="38">
        <v>1</v>
      </c>
      <c r="S17" s="38">
        <v>1</v>
      </c>
      <c r="T17" s="38">
        <v>1</v>
      </c>
      <c r="U17" s="38"/>
      <c r="V17" s="38">
        <v>1</v>
      </c>
      <c r="W17" s="38">
        <v>1</v>
      </c>
      <c r="X17" s="38">
        <v>1</v>
      </c>
      <c r="Y17" s="38">
        <v>1</v>
      </c>
      <c r="Z17" s="38">
        <v>1</v>
      </c>
      <c r="AA17" s="38">
        <v>1</v>
      </c>
      <c r="AB17" s="38">
        <v>1</v>
      </c>
      <c r="AC17" s="38">
        <v>1</v>
      </c>
      <c r="AD17" s="38">
        <v>1</v>
      </c>
      <c r="AE17" s="38">
        <v>1</v>
      </c>
      <c r="AF17" s="38">
        <v>1</v>
      </c>
      <c r="AG17" s="38">
        <v>1</v>
      </c>
      <c r="AH17" s="38">
        <v>1</v>
      </c>
      <c r="AI17" s="38">
        <v>1</v>
      </c>
      <c r="AJ17" s="38">
        <v>1</v>
      </c>
      <c r="AK17" s="38">
        <v>1</v>
      </c>
      <c r="AL17" s="38">
        <v>1</v>
      </c>
      <c r="AM17" s="38">
        <v>1</v>
      </c>
      <c r="AN17" s="38">
        <v>1</v>
      </c>
      <c r="AO17" s="38">
        <v>1</v>
      </c>
      <c r="AP17" s="29">
        <v>2</v>
      </c>
      <c r="AQ17" s="29">
        <v>2</v>
      </c>
      <c r="AR17" s="29">
        <v>1</v>
      </c>
      <c r="AS17" s="29">
        <v>1</v>
      </c>
    </row>
    <row r="18" spans="1:45" x14ac:dyDescent="0.2">
      <c r="A18" s="15" t="s">
        <v>11</v>
      </c>
      <c r="B18" s="38">
        <v>6</v>
      </c>
      <c r="C18" s="38">
        <v>6</v>
      </c>
      <c r="D18" s="38">
        <v>6</v>
      </c>
      <c r="E18" s="38">
        <v>4</v>
      </c>
      <c r="F18" s="38">
        <v>4</v>
      </c>
      <c r="G18" s="38">
        <v>2</v>
      </c>
      <c r="H18" s="38">
        <v>1</v>
      </c>
      <c r="I18" s="38">
        <v>2</v>
      </c>
      <c r="J18" s="38">
        <v>2</v>
      </c>
      <c r="K18" s="38">
        <v>2</v>
      </c>
      <c r="L18" s="38">
        <v>2</v>
      </c>
      <c r="M18" s="38">
        <v>1</v>
      </c>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v>1</v>
      </c>
      <c r="AO18" s="38"/>
      <c r="AP18" s="38"/>
      <c r="AQ18" s="29">
        <v>1</v>
      </c>
      <c r="AR18" s="29">
        <v>1</v>
      </c>
      <c r="AS18" s="29">
        <v>1</v>
      </c>
    </row>
    <row r="19" spans="1:45" ht="14.25" x14ac:dyDescent="0.2">
      <c r="A19" s="15" t="s">
        <v>111</v>
      </c>
      <c r="B19" s="38"/>
      <c r="C19" s="38"/>
      <c r="D19" s="38"/>
      <c r="E19" s="38"/>
      <c r="F19" s="38"/>
      <c r="G19" s="38"/>
      <c r="H19" s="38"/>
      <c r="I19" s="38"/>
      <c r="J19" s="38"/>
      <c r="K19" s="38"/>
      <c r="L19" s="38"/>
      <c r="M19" s="38"/>
      <c r="N19" s="38"/>
      <c r="O19" s="38"/>
      <c r="P19" s="38"/>
      <c r="Q19" s="38"/>
      <c r="R19" s="38"/>
      <c r="S19" s="38"/>
      <c r="T19" s="38"/>
      <c r="U19" s="38"/>
      <c r="V19" s="38"/>
      <c r="W19" s="38"/>
      <c r="X19" s="38"/>
      <c r="Y19" s="38">
        <v>2</v>
      </c>
      <c r="Z19" s="38">
        <v>2</v>
      </c>
      <c r="AA19" s="38">
        <v>3</v>
      </c>
      <c r="AB19" s="38">
        <v>2</v>
      </c>
      <c r="AC19" s="38">
        <v>1</v>
      </c>
      <c r="AD19" s="38">
        <v>1</v>
      </c>
      <c r="AE19" s="38">
        <v>1</v>
      </c>
      <c r="AF19" s="38">
        <v>1</v>
      </c>
      <c r="AG19" s="38">
        <v>1</v>
      </c>
      <c r="AH19" s="38">
        <v>1</v>
      </c>
      <c r="AI19" s="38">
        <v>1</v>
      </c>
      <c r="AJ19" s="38">
        <v>1</v>
      </c>
      <c r="AK19" s="38">
        <v>1</v>
      </c>
      <c r="AL19" s="38">
        <v>1</v>
      </c>
      <c r="AM19" s="38">
        <v>1</v>
      </c>
      <c r="AN19" s="38">
        <v>15</v>
      </c>
      <c r="AO19" s="38"/>
      <c r="AP19" s="38"/>
      <c r="AQ19" s="38">
        <v>1</v>
      </c>
      <c r="AR19" s="38">
        <v>1</v>
      </c>
      <c r="AS19" s="38"/>
    </row>
    <row r="20" spans="1:45" s="25" customFormat="1" ht="15" customHeight="1" x14ac:dyDescent="0.2">
      <c r="A20" s="18" t="s">
        <v>13</v>
      </c>
      <c r="B20" s="18">
        <f t="shared" ref="B20:X20" si="0">SUM(B6:B18)</f>
        <v>157</v>
      </c>
      <c r="C20" s="18">
        <f t="shared" si="0"/>
        <v>152</v>
      </c>
      <c r="D20" s="18">
        <f t="shared" si="0"/>
        <v>146</v>
      </c>
      <c r="E20" s="18">
        <f t="shared" si="0"/>
        <v>152</v>
      </c>
      <c r="F20" s="18">
        <f t="shared" si="0"/>
        <v>170</v>
      </c>
      <c r="G20" s="18">
        <f t="shared" si="0"/>
        <v>166</v>
      </c>
      <c r="H20" s="18">
        <f t="shared" si="0"/>
        <v>157</v>
      </c>
      <c r="I20" s="18">
        <f t="shared" si="0"/>
        <v>156</v>
      </c>
      <c r="J20" s="18">
        <f t="shared" si="0"/>
        <v>152</v>
      </c>
      <c r="K20" s="18">
        <f t="shared" si="0"/>
        <v>158</v>
      </c>
      <c r="L20" s="18">
        <f t="shared" si="0"/>
        <v>147</v>
      </c>
      <c r="M20" s="18">
        <f t="shared" si="0"/>
        <v>142</v>
      </c>
      <c r="N20" s="18">
        <f t="shared" si="0"/>
        <v>130</v>
      </c>
      <c r="O20" s="18">
        <f t="shared" si="0"/>
        <v>121</v>
      </c>
      <c r="P20" s="18">
        <f t="shared" si="0"/>
        <v>116</v>
      </c>
      <c r="Q20" s="18">
        <f t="shared" si="0"/>
        <v>119</v>
      </c>
      <c r="R20" s="18">
        <f t="shared" si="0"/>
        <v>107</v>
      </c>
      <c r="S20" s="18">
        <f t="shared" si="0"/>
        <v>115</v>
      </c>
      <c r="T20" s="18">
        <f t="shared" si="0"/>
        <v>112</v>
      </c>
      <c r="U20" s="18">
        <f t="shared" si="0"/>
        <v>104</v>
      </c>
      <c r="V20" s="18">
        <f t="shared" si="0"/>
        <v>108</v>
      </c>
      <c r="W20" s="18">
        <f t="shared" si="0"/>
        <v>106</v>
      </c>
      <c r="X20" s="18">
        <f t="shared" si="0"/>
        <v>112</v>
      </c>
      <c r="Y20" s="39">
        <f>SUM(Y6:Y19)</f>
        <v>112</v>
      </c>
      <c r="Z20" s="39">
        <f t="shared" ref="Z20:AI20" si="1">SUM(Z6:Z19)</f>
        <v>111</v>
      </c>
      <c r="AA20" s="39">
        <f t="shared" si="1"/>
        <v>107</v>
      </c>
      <c r="AB20" s="39">
        <f t="shared" si="1"/>
        <v>95</v>
      </c>
      <c r="AC20" s="39">
        <f t="shared" si="1"/>
        <v>92</v>
      </c>
      <c r="AD20" s="39">
        <f t="shared" si="1"/>
        <v>81</v>
      </c>
      <c r="AE20" s="39">
        <f t="shared" si="1"/>
        <v>78</v>
      </c>
      <c r="AF20" s="39">
        <f t="shared" si="1"/>
        <v>75</v>
      </c>
      <c r="AG20" s="39">
        <f t="shared" si="1"/>
        <v>74</v>
      </c>
      <c r="AH20" s="39">
        <f t="shared" si="1"/>
        <v>71</v>
      </c>
      <c r="AI20" s="39">
        <f t="shared" si="1"/>
        <v>70</v>
      </c>
      <c r="AJ20" s="39">
        <f t="shared" ref="AJ20:AK20" si="2">SUM(AJ6:AJ19)</f>
        <v>70</v>
      </c>
      <c r="AK20" s="39">
        <f t="shared" si="2"/>
        <v>69</v>
      </c>
      <c r="AL20" s="39">
        <f t="shared" ref="AL20:AM20" si="3">SUM(AL6:AL19)</f>
        <v>66</v>
      </c>
      <c r="AM20" s="39">
        <f t="shared" si="3"/>
        <v>66</v>
      </c>
      <c r="AN20" s="39">
        <f t="shared" ref="AN20:AO20" si="4">SUM(AN6:AN19)</f>
        <v>66</v>
      </c>
      <c r="AO20" s="39">
        <f t="shared" si="4"/>
        <v>53</v>
      </c>
      <c r="AP20" s="39">
        <f t="shared" ref="AP20:AS20" si="5">SUM(AP6:AP19)</f>
        <v>53</v>
      </c>
      <c r="AQ20" s="39">
        <f t="shared" si="5"/>
        <v>53</v>
      </c>
      <c r="AR20" s="39">
        <f t="shared" si="5"/>
        <v>53</v>
      </c>
      <c r="AS20" s="39">
        <f t="shared" si="5"/>
        <v>53</v>
      </c>
    </row>
    <row r="21" spans="1:45" ht="14.25" x14ac:dyDescent="0.2">
      <c r="A21" s="11" t="s">
        <v>109</v>
      </c>
    </row>
    <row r="22" spans="1:45" x14ac:dyDescent="0.2">
      <c r="A22" s="25"/>
    </row>
    <row r="24" spans="1:45" s="46" customFormat="1" x14ac:dyDescent="0.2">
      <c r="B24" s="47"/>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row>
    <row r="29" spans="1:45" x14ac:dyDescent="0.2">
      <c r="AD29" s="32"/>
    </row>
    <row r="30" spans="1:45" x14ac:dyDescent="0.2">
      <c r="AD30" s="32"/>
    </row>
    <row r="31" spans="1:45" x14ac:dyDescent="0.2">
      <c r="AD31" s="32"/>
    </row>
    <row r="32" spans="1:45" x14ac:dyDescent="0.2">
      <c r="AD32" s="32"/>
    </row>
    <row r="33" spans="1:35" x14ac:dyDescent="0.2">
      <c r="AD33" s="32"/>
    </row>
    <row r="34" spans="1:35" x14ac:dyDescent="0.2">
      <c r="AD34" s="32"/>
    </row>
    <row r="35" spans="1:35" x14ac:dyDescent="0.2">
      <c r="AD35" s="32"/>
    </row>
    <row r="36" spans="1:35" x14ac:dyDescent="0.2">
      <c r="AD36" s="32"/>
    </row>
    <row r="41" spans="1:35" ht="14.25" x14ac:dyDescent="0.2">
      <c r="A41" s="33"/>
    </row>
    <row r="42" spans="1:35" s="46" customFormat="1" ht="14.25" x14ac:dyDescent="0.2">
      <c r="A42" s="48"/>
      <c r="B42" s="47"/>
      <c r="C42" s="47"/>
      <c r="D42" s="47"/>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row>
    <row r="43" spans="1:35" s="46" customFormat="1" x14ac:dyDescent="0.2">
      <c r="B43" s="47"/>
      <c r="C43" s="47"/>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row>
  </sheetData>
  <mergeCells count="1">
    <mergeCell ref="A1:L1"/>
  </mergeCells>
  <phoneticPr fontId="0" type="noConversion"/>
  <pageMargins left="0.19685039370078741" right="0.78740157480314965" top="0.98425196850393704" bottom="0.78740157480314965" header="0.51181102362204722" footer="0.51181102362204722"/>
  <pageSetup paperSize="9" orientation="landscape" r:id="rId1"/>
  <headerFooter alignWithMargins="0"/>
  <ignoredErrors>
    <ignoredError sqref="B20 C20:Y20 Z20:AC20 AD20:AS20"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20"/>
  <sheetViews>
    <sheetView workbookViewId="0">
      <selection sqref="A1:L1"/>
    </sheetView>
  </sheetViews>
  <sheetFormatPr baseColWidth="10" defaultColWidth="11.42578125" defaultRowHeight="12.75" x14ac:dyDescent="0.2"/>
  <cols>
    <col min="1" max="1" width="18.5703125" style="11" bestFit="1" customWidth="1"/>
    <col min="2" max="14" width="5.7109375" style="40" customWidth="1"/>
    <col min="15" max="17" width="5.7109375" style="11" customWidth="1"/>
    <col min="18" max="24" width="5.5703125" style="11" customWidth="1"/>
    <col min="25" max="16384" width="11.42578125" style="11"/>
  </cols>
  <sheetData>
    <row r="1" spans="1:24" s="8" customFormat="1" ht="18" x14ac:dyDescent="0.25">
      <c r="A1" s="76" t="s">
        <v>138</v>
      </c>
      <c r="B1" s="76"/>
      <c r="C1" s="76"/>
      <c r="D1" s="76"/>
      <c r="E1" s="76"/>
      <c r="F1" s="76"/>
      <c r="G1" s="76"/>
      <c r="H1" s="76"/>
      <c r="I1" s="76"/>
      <c r="J1" s="76"/>
      <c r="K1" s="76"/>
      <c r="L1" s="76"/>
    </row>
    <row r="2" spans="1:24" s="8" customFormat="1" ht="15" x14ac:dyDescent="0.2">
      <c r="A2" s="9" t="s">
        <v>139</v>
      </c>
      <c r="B2" s="9"/>
      <c r="C2" s="9"/>
      <c r="D2" s="9"/>
      <c r="E2" s="9"/>
      <c r="F2" s="9"/>
      <c r="G2" s="9"/>
      <c r="H2" s="9"/>
      <c r="I2" s="9"/>
      <c r="J2" s="9"/>
      <c r="K2" s="9"/>
      <c r="L2" s="9"/>
      <c r="M2" s="10"/>
      <c r="N2" s="10"/>
    </row>
    <row r="3" spans="1:24" s="8" customFormat="1" ht="15" x14ac:dyDescent="0.2">
      <c r="A3" s="60" t="s">
        <v>100</v>
      </c>
      <c r="B3" s="9"/>
      <c r="C3" s="9"/>
      <c r="D3" s="9"/>
      <c r="E3" s="9"/>
      <c r="F3" s="9"/>
      <c r="G3" s="9"/>
      <c r="H3" s="9"/>
      <c r="I3" s="9"/>
      <c r="J3" s="9"/>
      <c r="K3" s="9"/>
      <c r="L3" s="9"/>
      <c r="M3" s="10"/>
      <c r="N3" s="10"/>
    </row>
    <row r="4" spans="1:24" x14ac:dyDescent="0.2">
      <c r="B4" s="11"/>
      <c r="C4" s="11"/>
      <c r="D4" s="11"/>
      <c r="E4" s="11"/>
      <c r="F4" s="11"/>
      <c r="G4" s="11"/>
      <c r="H4" s="11"/>
      <c r="I4" s="11"/>
      <c r="J4" s="11"/>
      <c r="K4" s="11"/>
      <c r="L4" s="11"/>
      <c r="M4" s="11"/>
      <c r="N4" s="11"/>
    </row>
    <row r="5" spans="1:24" x14ac:dyDescent="0.2">
      <c r="A5" s="12" t="s">
        <v>12</v>
      </c>
      <c r="B5" s="12">
        <v>2001</v>
      </c>
      <c r="C5" s="12">
        <v>2002</v>
      </c>
      <c r="D5" s="12">
        <v>2003</v>
      </c>
      <c r="E5" s="12">
        <v>2004</v>
      </c>
      <c r="F5" s="12">
        <v>2005</v>
      </c>
      <c r="G5" s="12">
        <v>2006</v>
      </c>
      <c r="H5" s="12">
        <v>2007</v>
      </c>
      <c r="I5" s="12">
        <v>2008</v>
      </c>
      <c r="J5" s="12">
        <v>2009</v>
      </c>
      <c r="K5" s="12">
        <v>2010</v>
      </c>
      <c r="L5" s="12">
        <v>2011</v>
      </c>
      <c r="M5" s="45">
        <v>2012</v>
      </c>
      <c r="N5" s="45">
        <v>2013</v>
      </c>
      <c r="O5" s="45">
        <v>2014</v>
      </c>
      <c r="P5" s="45">
        <v>2015</v>
      </c>
      <c r="Q5" s="20">
        <v>2016</v>
      </c>
      <c r="R5" s="20">
        <v>2017</v>
      </c>
      <c r="S5" s="20">
        <v>2018</v>
      </c>
      <c r="T5" s="20">
        <v>2019</v>
      </c>
      <c r="U5" s="20">
        <v>2020</v>
      </c>
      <c r="V5" s="20">
        <v>2021</v>
      </c>
      <c r="W5" s="18">
        <v>2022</v>
      </c>
      <c r="X5" s="18">
        <v>2023</v>
      </c>
    </row>
    <row r="6" spans="1:24" x14ac:dyDescent="0.2">
      <c r="A6" s="35" t="s">
        <v>2</v>
      </c>
      <c r="B6" s="36"/>
      <c r="C6" s="37"/>
      <c r="D6" s="37"/>
      <c r="E6" s="37"/>
      <c r="F6" s="37"/>
      <c r="G6" s="37"/>
      <c r="H6" s="37"/>
      <c r="I6" s="37"/>
      <c r="J6" s="37"/>
      <c r="K6" s="37"/>
      <c r="L6" s="37"/>
      <c r="M6" s="37"/>
      <c r="N6" s="37"/>
      <c r="O6" s="37"/>
      <c r="P6" s="37"/>
      <c r="Q6" s="38"/>
      <c r="R6" s="38"/>
      <c r="S6" s="38"/>
      <c r="T6" s="38"/>
      <c r="U6" s="38"/>
      <c r="V6" s="38"/>
      <c r="W6" s="38"/>
      <c r="X6" s="38"/>
    </row>
    <row r="7" spans="1:24" x14ac:dyDescent="0.2">
      <c r="A7" s="15" t="s">
        <v>3</v>
      </c>
      <c r="B7" s="38"/>
      <c r="C7" s="38"/>
      <c r="D7" s="38"/>
      <c r="E7" s="38"/>
      <c r="F7" s="38"/>
      <c r="G7" s="38"/>
      <c r="H7" s="38"/>
      <c r="I7" s="38"/>
      <c r="J7" s="38"/>
      <c r="K7" s="38"/>
      <c r="L7" s="38"/>
      <c r="M7" s="38"/>
      <c r="N7" s="38"/>
      <c r="O7" s="38"/>
      <c r="P7" s="38"/>
      <c r="Q7" s="38"/>
      <c r="R7" s="38"/>
      <c r="S7" s="38"/>
      <c r="T7" s="38"/>
      <c r="U7" s="38"/>
      <c r="V7" s="38"/>
      <c r="W7" s="38"/>
      <c r="X7" s="38"/>
    </row>
    <row r="8" spans="1:24" x14ac:dyDescent="0.2">
      <c r="A8" s="15" t="s">
        <v>87</v>
      </c>
      <c r="B8" s="38"/>
      <c r="C8" s="38"/>
      <c r="D8" s="38"/>
      <c r="E8" s="38"/>
      <c r="F8" s="38"/>
      <c r="G8" s="38"/>
      <c r="H8" s="38"/>
      <c r="I8" s="38"/>
      <c r="J8" s="38"/>
      <c r="K8" s="38"/>
      <c r="L8" s="38"/>
      <c r="M8" s="38"/>
      <c r="N8" s="38"/>
      <c r="O8" s="38"/>
      <c r="P8" s="38"/>
      <c r="Q8" s="38"/>
      <c r="R8" s="38"/>
      <c r="S8" s="38"/>
      <c r="T8" s="38"/>
      <c r="U8" s="38"/>
      <c r="V8" s="38"/>
      <c r="W8" s="38"/>
      <c r="X8" s="38"/>
    </row>
    <row r="9" spans="1:24" x14ac:dyDescent="0.2">
      <c r="A9" s="15" t="s">
        <v>4</v>
      </c>
      <c r="B9" s="38"/>
      <c r="C9" s="38"/>
      <c r="D9" s="38"/>
      <c r="E9" s="38"/>
      <c r="F9" s="38"/>
      <c r="G9" s="38"/>
      <c r="H9" s="38"/>
      <c r="I9" s="38"/>
      <c r="J9" s="38"/>
      <c r="K9" s="38"/>
      <c r="L9" s="38"/>
      <c r="M9" s="38"/>
      <c r="N9" s="38"/>
      <c r="O9" s="38"/>
      <c r="P9" s="38"/>
      <c r="Q9" s="38"/>
      <c r="R9" s="38"/>
      <c r="S9" s="38"/>
      <c r="T9" s="38"/>
      <c r="U9" s="38"/>
      <c r="V9" s="38"/>
      <c r="W9" s="38"/>
      <c r="X9" s="38"/>
    </row>
    <row r="10" spans="1:24" x14ac:dyDescent="0.2">
      <c r="A10" s="15" t="s">
        <v>5</v>
      </c>
      <c r="B10" s="38"/>
      <c r="C10" s="38"/>
      <c r="D10" s="38"/>
      <c r="E10" s="38"/>
      <c r="F10" s="38"/>
      <c r="G10" s="38"/>
      <c r="H10" s="38"/>
      <c r="I10" s="38"/>
      <c r="J10" s="38"/>
      <c r="K10" s="38"/>
      <c r="L10" s="38"/>
      <c r="M10" s="38"/>
      <c r="N10" s="38"/>
      <c r="O10" s="38"/>
      <c r="P10" s="38"/>
      <c r="Q10" s="38"/>
      <c r="R10" s="38"/>
      <c r="S10" s="38"/>
      <c r="T10" s="38"/>
      <c r="U10" s="38"/>
      <c r="V10" s="38"/>
      <c r="W10" s="38"/>
      <c r="X10" s="38"/>
    </row>
    <row r="11" spans="1:24" x14ac:dyDescent="0.2">
      <c r="A11" s="15" t="s">
        <v>6</v>
      </c>
      <c r="B11" s="38"/>
      <c r="C11" s="38"/>
      <c r="D11" s="38"/>
      <c r="E11" s="38"/>
      <c r="F11" s="38"/>
      <c r="G11" s="38"/>
      <c r="H11" s="38"/>
      <c r="I11" s="38"/>
      <c r="J11" s="38"/>
      <c r="K11" s="38"/>
      <c r="L11" s="38"/>
      <c r="M11" s="38"/>
      <c r="N11" s="38"/>
      <c r="O11" s="38"/>
      <c r="P11" s="38"/>
      <c r="Q11" s="38"/>
      <c r="R11" s="38"/>
      <c r="S11" s="38"/>
      <c r="T11" s="38"/>
      <c r="U11" s="38"/>
      <c r="V11" s="38"/>
      <c r="W11" s="38"/>
      <c r="X11" s="38"/>
    </row>
    <row r="12" spans="1:24" x14ac:dyDescent="0.2">
      <c r="A12" s="15" t="s">
        <v>82</v>
      </c>
      <c r="B12" s="38"/>
      <c r="C12" s="38"/>
      <c r="D12" s="38"/>
      <c r="E12" s="38"/>
      <c r="F12" s="38"/>
      <c r="G12" s="38"/>
      <c r="H12" s="38"/>
      <c r="I12" s="38"/>
      <c r="J12" s="38"/>
      <c r="K12" s="38"/>
      <c r="L12" s="38"/>
      <c r="M12" s="38"/>
      <c r="N12" s="38"/>
      <c r="O12" s="38"/>
      <c r="P12" s="38"/>
      <c r="Q12" s="38"/>
      <c r="R12" s="38"/>
      <c r="S12" s="38"/>
      <c r="T12" s="38"/>
      <c r="U12" s="38"/>
      <c r="V12" s="38"/>
      <c r="W12" s="38"/>
      <c r="X12" s="38"/>
    </row>
    <row r="13" spans="1:24" x14ac:dyDescent="0.2">
      <c r="A13" s="15" t="s">
        <v>7</v>
      </c>
      <c r="B13" s="38">
        <v>15</v>
      </c>
      <c r="C13" s="38">
        <v>12</v>
      </c>
      <c r="D13" s="38">
        <v>12</v>
      </c>
      <c r="E13" s="38">
        <v>12</v>
      </c>
      <c r="F13" s="38">
        <v>11</v>
      </c>
      <c r="G13" s="38">
        <v>10</v>
      </c>
      <c r="H13" s="38">
        <v>9</v>
      </c>
      <c r="I13" s="38">
        <v>9</v>
      </c>
      <c r="J13" s="38">
        <v>9</v>
      </c>
      <c r="K13" s="38">
        <v>6</v>
      </c>
      <c r="L13" s="38">
        <v>6</v>
      </c>
      <c r="M13" s="38">
        <v>5</v>
      </c>
      <c r="N13" s="38">
        <v>5</v>
      </c>
      <c r="O13" s="38">
        <v>4</v>
      </c>
      <c r="P13" s="38">
        <v>4</v>
      </c>
      <c r="Q13" s="38">
        <v>4</v>
      </c>
      <c r="R13" s="38">
        <v>4</v>
      </c>
      <c r="S13" s="38">
        <v>4</v>
      </c>
      <c r="T13" s="38">
        <v>4</v>
      </c>
      <c r="U13" s="38">
        <v>4</v>
      </c>
      <c r="V13" s="38">
        <v>4</v>
      </c>
      <c r="W13" s="38">
        <v>4</v>
      </c>
      <c r="X13" s="38">
        <v>4</v>
      </c>
    </row>
    <row r="14" spans="1:24" x14ac:dyDescent="0.2">
      <c r="A14" s="15" t="s">
        <v>8</v>
      </c>
      <c r="B14" s="38"/>
      <c r="C14" s="38"/>
      <c r="D14" s="38"/>
      <c r="E14" s="38"/>
      <c r="F14" s="38"/>
      <c r="G14" s="38"/>
      <c r="H14" s="38">
        <v>1</v>
      </c>
      <c r="I14" s="38"/>
      <c r="J14" s="38"/>
      <c r="K14" s="38">
        <v>1</v>
      </c>
      <c r="L14" s="38"/>
      <c r="M14" s="38"/>
      <c r="N14" s="38"/>
      <c r="O14" s="38"/>
      <c r="P14" s="38"/>
      <c r="Q14" s="38"/>
      <c r="R14" s="38"/>
      <c r="S14" s="38"/>
      <c r="T14" s="38"/>
      <c r="U14" s="38"/>
      <c r="V14" s="38"/>
      <c r="W14" s="38"/>
      <c r="X14" s="38"/>
    </row>
    <row r="15" spans="1:24" x14ac:dyDescent="0.2">
      <c r="A15" s="15" t="s">
        <v>9</v>
      </c>
      <c r="B15" s="38"/>
      <c r="C15" s="38"/>
      <c r="D15" s="38"/>
      <c r="E15" s="38"/>
      <c r="F15" s="38"/>
      <c r="G15" s="38"/>
      <c r="H15" s="38"/>
      <c r="I15" s="38"/>
      <c r="J15" s="38"/>
      <c r="K15" s="38"/>
      <c r="L15" s="38"/>
      <c r="M15" s="38"/>
      <c r="N15" s="38"/>
      <c r="O15" s="38"/>
      <c r="P15" s="38"/>
      <c r="Q15" s="38"/>
      <c r="R15" s="38"/>
      <c r="S15" s="38"/>
      <c r="T15" s="38"/>
      <c r="U15" s="38"/>
      <c r="V15" s="38"/>
      <c r="W15" s="38"/>
      <c r="X15" s="38"/>
    </row>
    <row r="16" spans="1:24" x14ac:dyDescent="0.2">
      <c r="A16" s="15" t="s">
        <v>88</v>
      </c>
      <c r="B16" s="38"/>
      <c r="C16" s="38"/>
      <c r="D16" s="38"/>
      <c r="E16" s="38"/>
      <c r="F16" s="38"/>
      <c r="G16" s="38"/>
      <c r="H16" s="38"/>
      <c r="I16" s="38"/>
      <c r="J16" s="38"/>
      <c r="K16" s="38"/>
      <c r="L16" s="38"/>
      <c r="M16" s="38"/>
      <c r="N16" s="38"/>
      <c r="O16" s="38"/>
      <c r="P16" s="38"/>
      <c r="Q16" s="38"/>
      <c r="R16" s="38"/>
      <c r="S16" s="38"/>
      <c r="T16" s="38"/>
      <c r="U16" s="38"/>
      <c r="V16" s="38"/>
      <c r="W16" s="38"/>
      <c r="X16" s="38"/>
    </row>
    <row r="17" spans="1:24" x14ac:dyDescent="0.2">
      <c r="A17" s="15" t="s">
        <v>10</v>
      </c>
      <c r="B17" s="38"/>
      <c r="C17" s="38"/>
      <c r="D17" s="38"/>
      <c r="E17" s="38"/>
      <c r="F17" s="38"/>
      <c r="G17" s="38"/>
      <c r="H17" s="38"/>
      <c r="I17" s="38"/>
      <c r="J17" s="38"/>
      <c r="K17" s="38"/>
      <c r="L17" s="38"/>
      <c r="M17" s="38"/>
      <c r="N17" s="38"/>
      <c r="O17" s="38"/>
      <c r="P17" s="38"/>
      <c r="Q17" s="38"/>
      <c r="R17" s="38"/>
      <c r="S17" s="38"/>
      <c r="T17" s="38"/>
      <c r="U17" s="38"/>
      <c r="V17" s="38"/>
      <c r="W17" s="38"/>
      <c r="X17" s="38"/>
    </row>
    <row r="18" spans="1:24" x14ac:dyDescent="0.2">
      <c r="A18" s="15" t="s">
        <v>11</v>
      </c>
      <c r="B18" s="38"/>
      <c r="C18" s="38"/>
      <c r="D18" s="38"/>
      <c r="E18" s="38"/>
      <c r="F18" s="38"/>
      <c r="G18" s="38"/>
      <c r="H18" s="38"/>
      <c r="I18" s="38"/>
      <c r="J18" s="38"/>
      <c r="K18" s="38"/>
      <c r="L18" s="38"/>
      <c r="M18" s="38"/>
      <c r="N18" s="38"/>
      <c r="O18" s="38"/>
      <c r="P18" s="38"/>
      <c r="Q18" s="38"/>
      <c r="R18" s="38"/>
      <c r="S18" s="38"/>
      <c r="T18" s="38"/>
      <c r="U18" s="38"/>
      <c r="V18" s="38"/>
      <c r="W18" s="38"/>
      <c r="X18" s="38"/>
    </row>
    <row r="19" spans="1:24" ht="15" customHeight="1" x14ac:dyDescent="0.2">
      <c r="A19" s="18" t="s">
        <v>13</v>
      </c>
      <c r="B19" s="18">
        <f t="shared" ref="B19:N19" si="0">SUM(B6:B18)</f>
        <v>15</v>
      </c>
      <c r="C19" s="18">
        <f t="shared" si="0"/>
        <v>12</v>
      </c>
      <c r="D19" s="18">
        <f t="shared" si="0"/>
        <v>12</v>
      </c>
      <c r="E19" s="18">
        <f t="shared" si="0"/>
        <v>12</v>
      </c>
      <c r="F19" s="18">
        <f t="shared" si="0"/>
        <v>11</v>
      </c>
      <c r="G19" s="18">
        <f t="shared" si="0"/>
        <v>10</v>
      </c>
      <c r="H19" s="18">
        <f t="shared" si="0"/>
        <v>10</v>
      </c>
      <c r="I19" s="18">
        <f t="shared" si="0"/>
        <v>9</v>
      </c>
      <c r="J19" s="18">
        <f t="shared" si="0"/>
        <v>9</v>
      </c>
      <c r="K19" s="18">
        <f t="shared" si="0"/>
        <v>7</v>
      </c>
      <c r="L19" s="18">
        <f t="shared" si="0"/>
        <v>6</v>
      </c>
      <c r="M19" s="18">
        <f t="shared" si="0"/>
        <v>5</v>
      </c>
      <c r="N19" s="18">
        <f t="shared" si="0"/>
        <v>5</v>
      </c>
      <c r="O19" s="18">
        <f t="shared" ref="O19:P19" si="1">SUM(O6:O18)</f>
        <v>4</v>
      </c>
      <c r="P19" s="18">
        <f t="shared" si="1"/>
        <v>4</v>
      </c>
      <c r="Q19" s="18">
        <f t="shared" ref="Q19:R19" si="2">SUM(Q6:Q18)</f>
        <v>4</v>
      </c>
      <c r="R19" s="18">
        <f t="shared" si="2"/>
        <v>4</v>
      </c>
      <c r="S19" s="18">
        <f t="shared" ref="S19:T19" si="3">SUM(S6:S18)</f>
        <v>4</v>
      </c>
      <c r="T19" s="18">
        <f t="shared" si="3"/>
        <v>4</v>
      </c>
      <c r="U19" s="18">
        <f t="shared" ref="U19:V19" si="4">SUM(U6:U18)</f>
        <v>4</v>
      </c>
      <c r="V19" s="18">
        <f t="shared" si="4"/>
        <v>4</v>
      </c>
      <c r="W19" s="18">
        <f t="shared" ref="W19:X19" si="5">SUM(W6:W18)</f>
        <v>4</v>
      </c>
      <c r="X19" s="18">
        <f t="shared" si="5"/>
        <v>4</v>
      </c>
    </row>
    <row r="20" spans="1:24" x14ac:dyDescent="0.2">
      <c r="A20" s="25"/>
    </row>
  </sheetData>
  <mergeCells count="1">
    <mergeCell ref="A1:L1"/>
  </mergeCells>
  <pageMargins left="0.70866141732283472" right="0.70866141732283472" top="0.78740157480314965" bottom="0.78740157480314965" header="0.31496062992125984" footer="0.31496062992125984"/>
  <pageSetup paperSize="9" orientation="landscape" r:id="rId1"/>
  <ignoredErrors>
    <ignoredError sqref="B19:J19 K19:X19"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S30"/>
  <sheetViews>
    <sheetView zoomScale="90" zoomScaleNormal="90" workbookViewId="0">
      <selection sqref="A1:L1"/>
    </sheetView>
  </sheetViews>
  <sheetFormatPr baseColWidth="10" defaultColWidth="8.85546875" defaultRowHeight="12.75" x14ac:dyDescent="0.2"/>
  <cols>
    <col min="1" max="1" width="20.42578125" style="11" customWidth="1"/>
    <col min="2" max="35" width="5.5703125" style="40" customWidth="1"/>
    <col min="36" max="45" width="5.5703125" style="11" customWidth="1"/>
    <col min="46" max="16384" width="8.85546875" style="11"/>
  </cols>
  <sheetData>
    <row r="1" spans="1:45" s="8" customFormat="1" ht="18" x14ac:dyDescent="0.25">
      <c r="A1" s="76" t="s">
        <v>140</v>
      </c>
      <c r="B1" s="76"/>
      <c r="C1" s="76"/>
      <c r="D1" s="76"/>
      <c r="E1" s="76"/>
      <c r="F1" s="76"/>
      <c r="G1" s="76"/>
      <c r="H1" s="76"/>
      <c r="I1" s="76"/>
      <c r="J1" s="76"/>
      <c r="K1" s="76"/>
      <c r="L1" s="76"/>
    </row>
    <row r="2" spans="1:45" s="8" customFormat="1" ht="15" x14ac:dyDescent="0.2">
      <c r="A2" s="9" t="s">
        <v>141</v>
      </c>
      <c r="B2" s="9"/>
      <c r="C2" s="9"/>
      <c r="D2" s="9"/>
      <c r="E2" s="9"/>
      <c r="F2" s="9"/>
      <c r="G2" s="9"/>
      <c r="H2" s="9"/>
      <c r="I2" s="9"/>
      <c r="J2" s="9"/>
      <c r="K2" s="9"/>
      <c r="L2" s="9"/>
      <c r="M2" s="10"/>
      <c r="N2" s="10"/>
      <c r="O2" s="10"/>
      <c r="P2" s="10"/>
      <c r="Q2" s="10"/>
      <c r="R2" s="10"/>
      <c r="S2" s="10"/>
      <c r="T2" s="10"/>
      <c r="U2" s="10"/>
      <c r="V2" s="10"/>
      <c r="W2" s="10"/>
      <c r="X2" s="10"/>
      <c r="Y2" s="10"/>
      <c r="Z2" s="10"/>
      <c r="AA2" s="10"/>
      <c r="AB2" s="10"/>
      <c r="AC2" s="10"/>
      <c r="AD2" s="10"/>
      <c r="AE2" s="10"/>
      <c r="AF2" s="10"/>
    </row>
    <row r="3" spans="1:45" s="8" customFormat="1" ht="15" x14ac:dyDescent="0.2">
      <c r="A3" s="60" t="s">
        <v>100</v>
      </c>
      <c r="B3" s="9"/>
      <c r="C3" s="9"/>
      <c r="D3" s="9"/>
      <c r="E3" s="9"/>
      <c r="F3" s="9"/>
      <c r="G3" s="9"/>
      <c r="H3" s="9"/>
      <c r="I3" s="9"/>
      <c r="J3" s="9"/>
      <c r="K3" s="9"/>
      <c r="L3" s="9"/>
      <c r="M3" s="10"/>
      <c r="N3" s="10"/>
      <c r="O3" s="10"/>
      <c r="P3" s="10"/>
      <c r="Q3" s="10"/>
      <c r="R3" s="10"/>
      <c r="S3" s="10"/>
      <c r="T3" s="10"/>
      <c r="U3" s="10"/>
      <c r="V3" s="10"/>
      <c r="W3" s="10"/>
      <c r="X3" s="10"/>
      <c r="Y3" s="10"/>
      <c r="Z3" s="10"/>
      <c r="AA3" s="10"/>
      <c r="AB3" s="10"/>
      <c r="AC3" s="10"/>
      <c r="AD3" s="10"/>
      <c r="AE3" s="10"/>
      <c r="AF3" s="10"/>
    </row>
    <row r="4" spans="1:45" x14ac:dyDescent="0.2">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row>
    <row r="5" spans="1:45" x14ac:dyDescent="0.2">
      <c r="A5" s="12" t="s">
        <v>12</v>
      </c>
      <c r="B5" s="12">
        <v>1980</v>
      </c>
      <c r="C5" s="12">
        <v>1981</v>
      </c>
      <c r="D5" s="12">
        <v>1982</v>
      </c>
      <c r="E5" s="12">
        <v>1983</v>
      </c>
      <c r="F5" s="12">
        <v>1984</v>
      </c>
      <c r="G5" s="12">
        <v>1985</v>
      </c>
      <c r="H5" s="12">
        <v>1986</v>
      </c>
      <c r="I5" s="12">
        <v>1987</v>
      </c>
      <c r="J5" s="12">
        <v>1988</v>
      </c>
      <c r="K5" s="12">
        <v>1989</v>
      </c>
      <c r="L5" s="12">
        <v>1990</v>
      </c>
      <c r="M5" s="12">
        <v>1991</v>
      </c>
      <c r="N5" s="12">
        <v>1992</v>
      </c>
      <c r="O5" s="12">
        <v>1993</v>
      </c>
      <c r="P5" s="12">
        <v>1994</v>
      </c>
      <c r="Q5" s="12">
        <v>1995</v>
      </c>
      <c r="R5" s="12">
        <v>1996</v>
      </c>
      <c r="S5" s="12">
        <v>1997</v>
      </c>
      <c r="T5" s="12">
        <v>1998</v>
      </c>
      <c r="U5" s="12">
        <v>1999</v>
      </c>
      <c r="V5" s="12">
        <v>2000</v>
      </c>
      <c r="W5" s="12">
        <v>2001</v>
      </c>
      <c r="X5" s="12">
        <v>2002</v>
      </c>
      <c r="Y5" s="12">
        <v>2003</v>
      </c>
      <c r="Z5" s="12">
        <v>2004</v>
      </c>
      <c r="AA5" s="12">
        <v>2005</v>
      </c>
      <c r="AB5" s="12">
        <v>2006</v>
      </c>
      <c r="AC5" s="12">
        <v>2007</v>
      </c>
      <c r="AD5" s="12">
        <v>2008</v>
      </c>
      <c r="AE5" s="12">
        <v>2009</v>
      </c>
      <c r="AF5" s="12">
        <v>2010</v>
      </c>
      <c r="AG5" s="12">
        <v>2011</v>
      </c>
      <c r="AH5" s="12">
        <v>2012</v>
      </c>
      <c r="AI5" s="45">
        <v>2013</v>
      </c>
      <c r="AJ5" s="45">
        <v>2014</v>
      </c>
      <c r="AK5" s="45">
        <v>2015</v>
      </c>
      <c r="AL5" s="45">
        <v>2016</v>
      </c>
      <c r="AM5" s="45">
        <v>2017</v>
      </c>
      <c r="AN5" s="45">
        <v>2018</v>
      </c>
      <c r="AO5" s="45">
        <v>2019</v>
      </c>
      <c r="AP5" s="45">
        <v>2020</v>
      </c>
      <c r="AQ5" s="45">
        <v>2021</v>
      </c>
      <c r="AR5" s="12">
        <v>2022</v>
      </c>
      <c r="AS5" s="12">
        <v>2023</v>
      </c>
    </row>
    <row r="6" spans="1:45" x14ac:dyDescent="0.2">
      <c r="A6" s="35" t="s">
        <v>2</v>
      </c>
      <c r="B6" s="36">
        <v>10</v>
      </c>
      <c r="C6" s="37">
        <v>9</v>
      </c>
      <c r="D6" s="37">
        <v>9</v>
      </c>
      <c r="E6" s="37">
        <v>6</v>
      </c>
      <c r="F6" s="37">
        <v>7</v>
      </c>
      <c r="G6" s="37">
        <v>6</v>
      </c>
      <c r="H6" s="37">
        <v>3</v>
      </c>
      <c r="I6" s="37">
        <v>3</v>
      </c>
      <c r="J6" s="37">
        <v>3</v>
      </c>
      <c r="K6" s="37">
        <v>6</v>
      </c>
      <c r="L6" s="37">
        <v>5</v>
      </c>
      <c r="M6" s="37">
        <v>4</v>
      </c>
      <c r="N6" s="37">
        <v>7</v>
      </c>
      <c r="O6" s="37">
        <v>6</v>
      </c>
      <c r="P6" s="37">
        <v>6</v>
      </c>
      <c r="Q6" s="37">
        <v>7</v>
      </c>
      <c r="R6" s="37">
        <v>7</v>
      </c>
      <c r="S6" s="37">
        <v>6</v>
      </c>
      <c r="T6" s="37">
        <v>6</v>
      </c>
      <c r="U6" s="37">
        <v>7</v>
      </c>
      <c r="V6" s="37">
        <v>7</v>
      </c>
      <c r="W6" s="37">
        <v>6</v>
      </c>
      <c r="X6" s="37">
        <v>6</v>
      </c>
      <c r="Y6" s="37">
        <v>6</v>
      </c>
      <c r="Z6" s="37">
        <v>3</v>
      </c>
      <c r="AA6" s="37">
        <v>3</v>
      </c>
      <c r="AB6" s="37">
        <v>2</v>
      </c>
      <c r="AC6" s="37">
        <v>2</v>
      </c>
      <c r="AD6" s="37">
        <v>2</v>
      </c>
      <c r="AE6" s="37">
        <v>2</v>
      </c>
      <c r="AF6" s="37">
        <v>2</v>
      </c>
      <c r="AG6" s="37">
        <v>2</v>
      </c>
      <c r="AH6" s="37">
        <v>2</v>
      </c>
      <c r="AI6" s="37">
        <v>2</v>
      </c>
      <c r="AJ6" s="37">
        <v>2</v>
      </c>
      <c r="AK6" s="37">
        <v>2</v>
      </c>
      <c r="AL6" s="37">
        <v>2</v>
      </c>
      <c r="AM6" s="37">
        <v>2</v>
      </c>
      <c r="AN6" s="37">
        <v>2</v>
      </c>
      <c r="AO6" s="37">
        <v>2</v>
      </c>
      <c r="AP6" s="37"/>
      <c r="AQ6" s="37"/>
      <c r="AR6" s="37"/>
      <c r="AS6" s="37"/>
    </row>
    <row r="7" spans="1:45" x14ac:dyDescent="0.2">
      <c r="A7" s="15" t="s">
        <v>3</v>
      </c>
      <c r="B7" s="38">
        <v>33</v>
      </c>
      <c r="C7" s="38">
        <v>27</v>
      </c>
      <c r="D7" s="38">
        <v>28</v>
      </c>
      <c r="E7" s="38">
        <v>25</v>
      </c>
      <c r="F7" s="38">
        <v>22</v>
      </c>
      <c r="G7" s="38">
        <v>23</v>
      </c>
      <c r="H7" s="38">
        <v>23</v>
      </c>
      <c r="I7" s="38">
        <v>14</v>
      </c>
      <c r="J7" s="38">
        <v>10</v>
      </c>
      <c r="K7" s="38">
        <v>7</v>
      </c>
      <c r="L7" s="38">
        <v>9</v>
      </c>
      <c r="M7" s="38">
        <v>10</v>
      </c>
      <c r="N7" s="38">
        <v>10</v>
      </c>
      <c r="O7" s="38">
        <v>8</v>
      </c>
      <c r="P7" s="38">
        <v>7</v>
      </c>
      <c r="Q7" s="38">
        <v>6</v>
      </c>
      <c r="R7" s="38">
        <v>7</v>
      </c>
      <c r="S7" s="38">
        <v>6</v>
      </c>
      <c r="T7" s="38">
        <v>7</v>
      </c>
      <c r="U7" s="38">
        <v>6</v>
      </c>
      <c r="V7" s="38">
        <v>6</v>
      </c>
      <c r="W7" s="38">
        <v>6</v>
      </c>
      <c r="X7" s="38">
        <v>5</v>
      </c>
      <c r="Y7" s="38">
        <v>5</v>
      </c>
      <c r="Z7" s="38">
        <v>6</v>
      </c>
      <c r="AA7" s="38">
        <v>6</v>
      </c>
      <c r="AB7" s="38">
        <v>6</v>
      </c>
      <c r="AC7" s="38">
        <v>5</v>
      </c>
      <c r="AD7" s="38">
        <v>4</v>
      </c>
      <c r="AE7" s="38">
        <v>4</v>
      </c>
      <c r="AF7" s="38">
        <v>4</v>
      </c>
      <c r="AG7" s="38">
        <v>4</v>
      </c>
      <c r="AH7" s="38">
        <v>4</v>
      </c>
      <c r="AI7" s="38">
        <v>4</v>
      </c>
      <c r="AJ7" s="38">
        <v>3</v>
      </c>
      <c r="AK7" s="38">
        <v>3</v>
      </c>
      <c r="AL7" s="38">
        <v>3</v>
      </c>
      <c r="AM7" s="38">
        <v>3</v>
      </c>
      <c r="AN7" s="38">
        <v>2</v>
      </c>
      <c r="AO7" s="38">
        <v>3</v>
      </c>
      <c r="AP7" s="38"/>
      <c r="AQ7" s="38"/>
      <c r="AR7" s="38"/>
      <c r="AS7" s="38"/>
    </row>
    <row r="8" spans="1:45" x14ac:dyDescent="0.2">
      <c r="A8" s="15" t="s">
        <v>87</v>
      </c>
      <c r="B8" s="38"/>
      <c r="C8" s="38"/>
      <c r="D8" s="38"/>
      <c r="E8" s="38"/>
      <c r="F8" s="38"/>
      <c r="G8" s="38"/>
      <c r="H8" s="38"/>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29">
        <v>5</v>
      </c>
      <c r="AQ8" s="29">
        <v>5</v>
      </c>
      <c r="AR8" s="29">
        <v>4</v>
      </c>
      <c r="AS8" s="29">
        <v>4</v>
      </c>
    </row>
    <row r="9" spans="1:45" x14ac:dyDescent="0.2">
      <c r="A9" s="15" t="s">
        <v>4</v>
      </c>
      <c r="B9" s="38">
        <v>24</v>
      </c>
      <c r="C9" s="38">
        <v>24</v>
      </c>
      <c r="D9" s="38">
        <v>21</v>
      </c>
      <c r="E9" s="38">
        <v>16</v>
      </c>
      <c r="F9" s="38">
        <v>15</v>
      </c>
      <c r="G9" s="38">
        <v>14</v>
      </c>
      <c r="H9" s="38">
        <v>12</v>
      </c>
      <c r="I9" s="38">
        <v>9</v>
      </c>
      <c r="J9" s="38">
        <v>10</v>
      </c>
      <c r="K9" s="38">
        <v>9</v>
      </c>
      <c r="L9" s="38">
        <v>7</v>
      </c>
      <c r="M9" s="38">
        <v>9</v>
      </c>
      <c r="N9" s="38">
        <v>10</v>
      </c>
      <c r="O9" s="38">
        <v>10</v>
      </c>
      <c r="P9" s="38">
        <v>9</v>
      </c>
      <c r="Q9" s="38">
        <v>9</v>
      </c>
      <c r="R9" s="38">
        <v>11</v>
      </c>
      <c r="S9" s="38">
        <v>10</v>
      </c>
      <c r="T9" s="38">
        <v>9</v>
      </c>
      <c r="U9" s="38">
        <v>9</v>
      </c>
      <c r="V9" s="38">
        <v>9</v>
      </c>
      <c r="W9" s="38">
        <v>11</v>
      </c>
      <c r="X9" s="38">
        <v>12</v>
      </c>
      <c r="Y9" s="38">
        <v>11</v>
      </c>
      <c r="Z9" s="38">
        <v>11</v>
      </c>
      <c r="AA9" s="38">
        <v>11</v>
      </c>
      <c r="AB9" s="38">
        <v>10</v>
      </c>
      <c r="AC9" s="38">
        <v>11</v>
      </c>
      <c r="AD9" s="38">
        <v>10</v>
      </c>
      <c r="AE9" s="38">
        <v>10</v>
      </c>
      <c r="AF9" s="38">
        <v>10</v>
      </c>
      <c r="AG9" s="38">
        <v>11</v>
      </c>
      <c r="AH9" s="38">
        <v>11</v>
      </c>
      <c r="AI9" s="38">
        <v>10</v>
      </c>
      <c r="AJ9" s="38">
        <v>11</v>
      </c>
      <c r="AK9" s="38">
        <v>11</v>
      </c>
      <c r="AL9" s="38">
        <v>11</v>
      </c>
      <c r="AM9" s="38">
        <v>11</v>
      </c>
      <c r="AN9" s="38">
        <v>10</v>
      </c>
      <c r="AO9" s="38">
        <v>8</v>
      </c>
      <c r="AP9" s="29">
        <v>8</v>
      </c>
      <c r="AQ9" s="29">
        <v>8</v>
      </c>
      <c r="AR9" s="29">
        <v>9</v>
      </c>
      <c r="AS9" s="29">
        <v>9</v>
      </c>
    </row>
    <row r="10" spans="1:45" x14ac:dyDescent="0.2">
      <c r="A10" s="15" t="s">
        <v>5</v>
      </c>
      <c r="B10" s="38">
        <v>2</v>
      </c>
      <c r="C10" s="38">
        <v>2</v>
      </c>
      <c r="D10" s="38">
        <v>1</v>
      </c>
      <c r="E10" s="38">
        <v>1</v>
      </c>
      <c r="F10" s="38">
        <v>2</v>
      </c>
      <c r="G10" s="38">
        <v>2</v>
      </c>
      <c r="H10" s="38">
        <v>2</v>
      </c>
      <c r="I10" s="38">
        <v>1</v>
      </c>
      <c r="J10" s="38">
        <v>1</v>
      </c>
      <c r="K10" s="38">
        <v>1</v>
      </c>
      <c r="L10" s="38">
        <v>1</v>
      </c>
      <c r="M10" s="38">
        <v>1</v>
      </c>
      <c r="N10" s="38">
        <v>1</v>
      </c>
      <c r="O10" s="38">
        <v>1</v>
      </c>
      <c r="P10" s="38">
        <v>1</v>
      </c>
      <c r="Q10" s="38">
        <v>1</v>
      </c>
      <c r="R10" s="38">
        <v>1</v>
      </c>
      <c r="S10" s="38">
        <v>1</v>
      </c>
      <c r="T10" s="38">
        <v>1</v>
      </c>
      <c r="U10" s="38">
        <v>1</v>
      </c>
      <c r="V10" s="38">
        <v>1</v>
      </c>
      <c r="W10" s="38">
        <v>1</v>
      </c>
      <c r="X10" s="38">
        <v>1</v>
      </c>
      <c r="Y10" s="38">
        <v>1</v>
      </c>
      <c r="Z10" s="38">
        <v>1</v>
      </c>
      <c r="AA10" s="38">
        <v>1</v>
      </c>
      <c r="AB10" s="38">
        <v>1</v>
      </c>
      <c r="AC10" s="38">
        <v>1</v>
      </c>
      <c r="AD10" s="38">
        <v>1</v>
      </c>
      <c r="AE10" s="38">
        <v>1</v>
      </c>
      <c r="AF10" s="38">
        <v>1</v>
      </c>
      <c r="AG10" s="38">
        <v>1</v>
      </c>
      <c r="AH10" s="38">
        <v>1</v>
      </c>
      <c r="AI10" s="38">
        <v>1</v>
      </c>
      <c r="AJ10" s="38">
        <v>1</v>
      </c>
      <c r="AK10" s="38">
        <v>1</v>
      </c>
      <c r="AL10" s="38">
        <v>1</v>
      </c>
      <c r="AM10" s="38">
        <v>1</v>
      </c>
      <c r="AN10" s="38"/>
      <c r="AO10" s="38"/>
      <c r="AP10" s="38"/>
      <c r="AQ10" s="38"/>
      <c r="AR10" s="38"/>
      <c r="AS10" s="38"/>
    </row>
    <row r="11" spans="1:45" x14ac:dyDescent="0.2">
      <c r="A11" s="15" t="s">
        <v>6</v>
      </c>
      <c r="B11" s="38">
        <v>11</v>
      </c>
      <c r="C11" s="38">
        <v>9</v>
      </c>
      <c r="D11" s="38">
        <v>9</v>
      </c>
      <c r="E11" s="38">
        <v>8</v>
      </c>
      <c r="F11" s="38">
        <v>7</v>
      </c>
      <c r="G11" s="38">
        <v>6</v>
      </c>
      <c r="H11" s="38">
        <v>5</v>
      </c>
      <c r="I11" s="38">
        <v>4</v>
      </c>
      <c r="J11" s="38">
        <v>4</v>
      </c>
      <c r="K11" s="38">
        <v>3</v>
      </c>
      <c r="L11" s="38">
        <v>3</v>
      </c>
      <c r="M11" s="38">
        <v>2</v>
      </c>
      <c r="N11" s="38">
        <v>2</v>
      </c>
      <c r="O11" s="38">
        <v>2</v>
      </c>
      <c r="P11" s="38">
        <v>2</v>
      </c>
      <c r="Q11" s="38">
        <v>2</v>
      </c>
      <c r="R11" s="38">
        <v>2</v>
      </c>
      <c r="S11" s="38">
        <v>2</v>
      </c>
      <c r="T11" s="38">
        <v>2</v>
      </c>
      <c r="U11" s="38">
        <v>2</v>
      </c>
      <c r="V11" s="38">
        <v>2</v>
      </c>
      <c r="W11" s="38">
        <v>2</v>
      </c>
      <c r="X11" s="38">
        <v>2</v>
      </c>
      <c r="Y11" s="38">
        <v>2</v>
      </c>
      <c r="Z11" s="38">
        <v>2</v>
      </c>
      <c r="AA11" s="38">
        <v>2</v>
      </c>
      <c r="AB11" s="38">
        <v>2</v>
      </c>
      <c r="AC11" s="38">
        <v>2</v>
      </c>
      <c r="AD11" s="38">
        <v>2</v>
      </c>
      <c r="AE11" s="38">
        <v>2</v>
      </c>
      <c r="AF11" s="38">
        <v>2</v>
      </c>
      <c r="AG11" s="38">
        <v>2</v>
      </c>
      <c r="AH11" s="38">
        <v>2</v>
      </c>
      <c r="AI11" s="38">
        <v>2</v>
      </c>
      <c r="AJ11" s="38">
        <v>2</v>
      </c>
      <c r="AK11" s="38">
        <v>2</v>
      </c>
      <c r="AL11" s="38">
        <v>2</v>
      </c>
      <c r="AM11" s="38">
        <v>2</v>
      </c>
      <c r="AN11" s="38"/>
      <c r="AO11" s="38"/>
      <c r="AP11" s="38"/>
      <c r="AQ11" s="38"/>
      <c r="AR11" s="38"/>
      <c r="AS11" s="38"/>
    </row>
    <row r="12" spans="1:45" x14ac:dyDescent="0.2">
      <c r="A12" s="15" t="s">
        <v>82</v>
      </c>
      <c r="B12" s="38"/>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v>3</v>
      </c>
      <c r="AO12" s="38">
        <v>3</v>
      </c>
      <c r="AP12" s="30">
        <v>3</v>
      </c>
      <c r="AQ12" s="30">
        <v>3</v>
      </c>
      <c r="AR12" s="30">
        <v>3</v>
      </c>
      <c r="AS12" s="30">
        <v>3</v>
      </c>
    </row>
    <row r="13" spans="1:45" x14ac:dyDescent="0.2">
      <c r="A13" s="15" t="s">
        <v>7</v>
      </c>
      <c r="B13" s="38">
        <v>66</v>
      </c>
      <c r="C13" s="38">
        <v>56</v>
      </c>
      <c r="D13" s="38">
        <v>53</v>
      </c>
      <c r="E13" s="38">
        <v>48</v>
      </c>
      <c r="F13" s="38">
        <v>48</v>
      </c>
      <c r="G13" s="38">
        <v>43</v>
      </c>
      <c r="H13" s="38">
        <v>50</v>
      </c>
      <c r="I13" s="38">
        <v>43</v>
      </c>
      <c r="J13" s="38">
        <v>39</v>
      </c>
      <c r="K13" s="38">
        <v>37</v>
      </c>
      <c r="L13" s="38">
        <v>40</v>
      </c>
      <c r="M13" s="38">
        <v>36</v>
      </c>
      <c r="N13" s="38">
        <v>35</v>
      </c>
      <c r="O13" s="38">
        <v>31</v>
      </c>
      <c r="P13" s="38">
        <v>31</v>
      </c>
      <c r="Q13" s="38">
        <v>33</v>
      </c>
      <c r="R13" s="38">
        <v>30</v>
      </c>
      <c r="S13" s="38">
        <v>29</v>
      </c>
      <c r="T13" s="38">
        <v>28</v>
      </c>
      <c r="U13" s="38">
        <v>27</v>
      </c>
      <c r="V13" s="38">
        <v>24</v>
      </c>
      <c r="W13" s="38">
        <v>25</v>
      </c>
      <c r="X13" s="38">
        <v>25</v>
      </c>
      <c r="Y13" s="38">
        <v>23</v>
      </c>
      <c r="Z13" s="38">
        <v>23</v>
      </c>
      <c r="AA13" s="38">
        <v>23</v>
      </c>
      <c r="AB13" s="38">
        <v>22</v>
      </c>
      <c r="AC13" s="38">
        <v>21</v>
      </c>
      <c r="AD13" s="38">
        <v>21</v>
      </c>
      <c r="AE13" s="38">
        <v>21</v>
      </c>
      <c r="AF13" s="38">
        <v>21</v>
      </c>
      <c r="AG13" s="38">
        <v>21</v>
      </c>
      <c r="AH13" s="38">
        <v>21</v>
      </c>
      <c r="AI13" s="38">
        <v>21</v>
      </c>
      <c r="AJ13" s="38">
        <v>22</v>
      </c>
      <c r="AK13" s="38">
        <v>22</v>
      </c>
      <c r="AL13" s="38">
        <v>22</v>
      </c>
      <c r="AM13" s="38">
        <v>22</v>
      </c>
      <c r="AN13" s="38">
        <v>22</v>
      </c>
      <c r="AO13" s="38">
        <v>21</v>
      </c>
      <c r="AP13" s="29">
        <v>21</v>
      </c>
      <c r="AQ13" s="29">
        <v>20</v>
      </c>
      <c r="AR13" s="29">
        <v>20</v>
      </c>
      <c r="AS13" s="29">
        <v>19</v>
      </c>
    </row>
    <row r="14" spans="1:45" x14ac:dyDescent="0.2">
      <c r="A14" s="15" t="s">
        <v>8</v>
      </c>
      <c r="B14" s="38">
        <v>12</v>
      </c>
      <c r="C14" s="38">
        <v>10</v>
      </c>
      <c r="D14" s="38">
        <v>9</v>
      </c>
      <c r="E14" s="38">
        <v>8</v>
      </c>
      <c r="F14" s="38">
        <v>6</v>
      </c>
      <c r="G14" s="38">
        <v>7</v>
      </c>
      <c r="H14" s="38">
        <v>7</v>
      </c>
      <c r="I14" s="38">
        <v>6</v>
      </c>
      <c r="J14" s="38">
        <v>6</v>
      </c>
      <c r="K14" s="38">
        <v>6</v>
      </c>
      <c r="L14" s="38">
        <v>6</v>
      </c>
      <c r="M14" s="38">
        <v>7</v>
      </c>
      <c r="N14" s="38">
        <v>6</v>
      </c>
      <c r="O14" s="38">
        <v>6</v>
      </c>
      <c r="P14" s="38">
        <v>7</v>
      </c>
      <c r="Q14" s="38">
        <v>6</v>
      </c>
      <c r="R14" s="38">
        <v>7</v>
      </c>
      <c r="S14" s="38">
        <v>7</v>
      </c>
      <c r="T14" s="38">
        <v>6</v>
      </c>
      <c r="U14" s="38">
        <v>6</v>
      </c>
      <c r="V14" s="38">
        <v>6</v>
      </c>
      <c r="W14" s="38">
        <v>5</v>
      </c>
      <c r="X14" s="38">
        <v>5</v>
      </c>
      <c r="Y14" s="38">
        <v>2</v>
      </c>
      <c r="Z14" s="38">
        <v>2</v>
      </c>
      <c r="AA14" s="38">
        <v>2</v>
      </c>
      <c r="AB14" s="38">
        <v>3</v>
      </c>
      <c r="AC14" s="38">
        <v>3</v>
      </c>
      <c r="AD14" s="38">
        <v>3</v>
      </c>
      <c r="AE14" s="38">
        <v>3</v>
      </c>
      <c r="AF14" s="38">
        <v>4</v>
      </c>
      <c r="AG14" s="38">
        <v>4</v>
      </c>
      <c r="AH14" s="38">
        <v>4</v>
      </c>
      <c r="AI14" s="38">
        <v>3</v>
      </c>
      <c r="AJ14" s="38">
        <v>4</v>
      </c>
      <c r="AK14" s="38">
        <v>4</v>
      </c>
      <c r="AL14" s="38">
        <v>4</v>
      </c>
      <c r="AM14" s="38">
        <v>4</v>
      </c>
      <c r="AN14" s="38">
        <v>4</v>
      </c>
      <c r="AO14" s="38">
        <v>4</v>
      </c>
      <c r="AP14" s="38"/>
      <c r="AQ14" s="38"/>
      <c r="AR14" s="38"/>
      <c r="AS14" s="38"/>
    </row>
    <row r="15" spans="1:45" x14ac:dyDescent="0.2">
      <c r="A15" s="15" t="s">
        <v>9</v>
      </c>
      <c r="B15" s="38">
        <v>48</v>
      </c>
      <c r="C15" s="38">
        <v>47</v>
      </c>
      <c r="D15" s="38">
        <v>47</v>
      </c>
      <c r="E15" s="38">
        <v>41</v>
      </c>
      <c r="F15" s="38">
        <v>39</v>
      </c>
      <c r="G15" s="38">
        <v>36</v>
      </c>
      <c r="H15" s="38">
        <v>36</v>
      </c>
      <c r="I15" s="38">
        <v>35</v>
      </c>
      <c r="J15" s="38">
        <v>27</v>
      </c>
      <c r="K15" s="38">
        <v>28</v>
      </c>
      <c r="L15" s="38">
        <v>27</v>
      </c>
      <c r="M15" s="38">
        <v>29</v>
      </c>
      <c r="N15" s="38">
        <v>30</v>
      </c>
      <c r="O15" s="38">
        <v>33</v>
      </c>
      <c r="P15" s="38">
        <v>36</v>
      </c>
      <c r="Q15" s="38">
        <v>36</v>
      </c>
      <c r="R15" s="38">
        <v>35</v>
      </c>
      <c r="S15" s="38">
        <v>38</v>
      </c>
      <c r="T15" s="38">
        <v>37</v>
      </c>
      <c r="U15" s="38">
        <v>41</v>
      </c>
      <c r="V15" s="38">
        <v>40</v>
      </c>
      <c r="W15" s="38">
        <v>37</v>
      </c>
      <c r="X15" s="38">
        <v>37</v>
      </c>
      <c r="Y15" s="38">
        <v>37</v>
      </c>
      <c r="Z15" s="38">
        <v>37</v>
      </c>
      <c r="AA15" s="38">
        <v>37</v>
      </c>
      <c r="AB15" s="38">
        <v>37</v>
      </c>
      <c r="AC15" s="38">
        <v>36</v>
      </c>
      <c r="AD15" s="38">
        <v>35</v>
      </c>
      <c r="AE15" s="38">
        <v>35</v>
      </c>
      <c r="AF15" s="38">
        <v>34</v>
      </c>
      <c r="AG15" s="38">
        <v>33</v>
      </c>
      <c r="AH15" s="38">
        <v>33</v>
      </c>
      <c r="AI15" s="38">
        <v>34</v>
      </c>
      <c r="AJ15" s="38">
        <v>32</v>
      </c>
      <c r="AK15" s="38">
        <v>31</v>
      </c>
      <c r="AL15" s="38">
        <v>31</v>
      </c>
      <c r="AM15" s="38">
        <v>31</v>
      </c>
      <c r="AN15" s="38">
        <v>32</v>
      </c>
      <c r="AO15" s="38">
        <v>30</v>
      </c>
      <c r="AP15" s="38"/>
      <c r="AQ15" s="38"/>
      <c r="AR15" s="38"/>
      <c r="AS15" s="38"/>
    </row>
    <row r="16" spans="1:45" x14ac:dyDescent="0.2">
      <c r="A16" s="15" t="s">
        <v>88</v>
      </c>
      <c r="B16" s="38"/>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29">
        <v>34</v>
      </c>
      <c r="AQ16" s="29">
        <v>34</v>
      </c>
      <c r="AR16" s="29">
        <v>33</v>
      </c>
      <c r="AS16" s="29">
        <v>33</v>
      </c>
    </row>
    <row r="17" spans="1:45" x14ac:dyDescent="0.2">
      <c r="A17" s="15" t="s">
        <v>10</v>
      </c>
      <c r="B17" s="38">
        <v>9</v>
      </c>
      <c r="C17" s="38">
        <v>9</v>
      </c>
      <c r="D17" s="38">
        <v>7</v>
      </c>
      <c r="E17" s="38">
        <v>6</v>
      </c>
      <c r="F17" s="38">
        <v>7</v>
      </c>
      <c r="G17" s="38">
        <v>6</v>
      </c>
      <c r="H17" s="38">
        <v>8</v>
      </c>
      <c r="I17" s="38">
        <v>7</v>
      </c>
      <c r="J17" s="38">
        <v>7</v>
      </c>
      <c r="K17" s="38">
        <v>7</v>
      </c>
      <c r="L17" s="38">
        <v>5</v>
      </c>
      <c r="M17" s="38">
        <v>4</v>
      </c>
      <c r="N17" s="38">
        <v>2</v>
      </c>
      <c r="O17" s="38">
        <v>3</v>
      </c>
      <c r="P17" s="38">
        <v>3</v>
      </c>
      <c r="Q17" s="38">
        <v>3</v>
      </c>
      <c r="R17" s="38">
        <v>3</v>
      </c>
      <c r="S17" s="38">
        <v>3</v>
      </c>
      <c r="T17" s="38">
        <v>3</v>
      </c>
      <c r="U17" s="38">
        <v>1</v>
      </c>
      <c r="V17" s="38">
        <v>2</v>
      </c>
      <c r="W17" s="38">
        <v>2</v>
      </c>
      <c r="X17" s="38">
        <v>2</v>
      </c>
      <c r="Y17" s="38">
        <v>2</v>
      </c>
      <c r="Z17" s="38">
        <v>2</v>
      </c>
      <c r="AA17" s="38">
        <v>2</v>
      </c>
      <c r="AB17" s="38">
        <v>2</v>
      </c>
      <c r="AC17" s="38">
        <v>2</v>
      </c>
      <c r="AD17" s="38">
        <v>2</v>
      </c>
      <c r="AE17" s="38">
        <v>2</v>
      </c>
      <c r="AF17" s="38">
        <v>2</v>
      </c>
      <c r="AG17" s="38">
        <v>2</v>
      </c>
      <c r="AH17" s="38">
        <v>2</v>
      </c>
      <c r="AI17" s="38">
        <v>2</v>
      </c>
      <c r="AJ17" s="38">
        <v>2</v>
      </c>
      <c r="AK17" s="38">
        <v>2</v>
      </c>
      <c r="AL17" s="38">
        <v>2</v>
      </c>
      <c r="AM17" s="38">
        <v>2</v>
      </c>
      <c r="AN17" s="38">
        <v>2</v>
      </c>
      <c r="AO17" s="38">
        <v>2</v>
      </c>
      <c r="AP17" s="29">
        <v>2</v>
      </c>
      <c r="AQ17" s="29">
        <v>2</v>
      </c>
      <c r="AR17" s="29">
        <v>3</v>
      </c>
      <c r="AS17" s="29">
        <v>2</v>
      </c>
    </row>
    <row r="18" spans="1:45" x14ac:dyDescent="0.2">
      <c r="A18" s="15" t="s">
        <v>11</v>
      </c>
      <c r="B18" s="38">
        <v>1</v>
      </c>
      <c r="C18" s="38">
        <v>1</v>
      </c>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29">
        <v>1</v>
      </c>
      <c r="AQ18" s="29">
        <v>1</v>
      </c>
      <c r="AR18" s="29"/>
      <c r="AS18" s="29"/>
    </row>
    <row r="19" spans="1:45" ht="14.25" x14ac:dyDescent="0.2">
      <c r="A19" s="15" t="s">
        <v>111</v>
      </c>
      <c r="B19" s="38"/>
      <c r="C19" s="38"/>
      <c r="D19" s="38"/>
      <c r="E19" s="38"/>
      <c r="F19" s="38"/>
      <c r="G19" s="38"/>
      <c r="H19" s="38"/>
      <c r="I19" s="38"/>
      <c r="J19" s="38"/>
      <c r="K19" s="38"/>
      <c r="L19" s="38"/>
      <c r="M19" s="38"/>
      <c r="N19" s="38"/>
      <c r="O19" s="38"/>
      <c r="P19" s="38"/>
      <c r="Q19" s="38"/>
      <c r="R19" s="38"/>
      <c r="S19" s="38"/>
      <c r="T19" s="38"/>
      <c r="U19" s="38"/>
      <c r="V19" s="38"/>
      <c r="W19" s="38"/>
      <c r="X19" s="38"/>
      <c r="Y19" s="38">
        <v>1</v>
      </c>
      <c r="Z19" s="38">
        <v>2</v>
      </c>
      <c r="AA19" s="38">
        <v>2</v>
      </c>
      <c r="AB19" s="38"/>
      <c r="AC19" s="38"/>
      <c r="AD19" s="38"/>
      <c r="AE19" s="38"/>
      <c r="AF19" s="38"/>
      <c r="AG19" s="38"/>
      <c r="AH19" s="38"/>
      <c r="AI19" s="38"/>
      <c r="AJ19" s="38"/>
      <c r="AK19" s="38"/>
      <c r="AL19" s="38"/>
      <c r="AM19" s="38"/>
      <c r="AN19" s="38"/>
      <c r="AO19" s="38">
        <v>1</v>
      </c>
      <c r="AP19" s="38"/>
      <c r="AQ19" s="38"/>
      <c r="AR19" s="38"/>
      <c r="AS19" s="38"/>
    </row>
    <row r="20" spans="1:45" ht="15" customHeight="1" x14ac:dyDescent="0.2">
      <c r="A20" s="18" t="s">
        <v>13</v>
      </c>
      <c r="B20" s="18">
        <f t="shared" ref="B20:X20" si="0">SUM(B6:B18)</f>
        <v>216</v>
      </c>
      <c r="C20" s="18">
        <f t="shared" si="0"/>
        <v>194</v>
      </c>
      <c r="D20" s="18">
        <f t="shared" si="0"/>
        <v>184</v>
      </c>
      <c r="E20" s="18">
        <f t="shared" si="0"/>
        <v>159</v>
      </c>
      <c r="F20" s="18">
        <f t="shared" si="0"/>
        <v>153</v>
      </c>
      <c r="G20" s="18">
        <f t="shared" si="0"/>
        <v>143</v>
      </c>
      <c r="H20" s="18">
        <f t="shared" si="0"/>
        <v>146</v>
      </c>
      <c r="I20" s="18">
        <f t="shared" si="0"/>
        <v>122</v>
      </c>
      <c r="J20" s="18">
        <f t="shared" si="0"/>
        <v>107</v>
      </c>
      <c r="K20" s="18">
        <f t="shared" si="0"/>
        <v>104</v>
      </c>
      <c r="L20" s="18">
        <f t="shared" si="0"/>
        <v>103</v>
      </c>
      <c r="M20" s="18">
        <f t="shared" si="0"/>
        <v>102</v>
      </c>
      <c r="N20" s="18">
        <f t="shared" si="0"/>
        <v>103</v>
      </c>
      <c r="O20" s="18">
        <f t="shared" si="0"/>
        <v>100</v>
      </c>
      <c r="P20" s="18">
        <f t="shared" si="0"/>
        <v>102</v>
      </c>
      <c r="Q20" s="18">
        <f t="shared" si="0"/>
        <v>103</v>
      </c>
      <c r="R20" s="18">
        <f t="shared" si="0"/>
        <v>103</v>
      </c>
      <c r="S20" s="18">
        <f t="shared" si="0"/>
        <v>102</v>
      </c>
      <c r="T20" s="18">
        <f t="shared" si="0"/>
        <v>99</v>
      </c>
      <c r="U20" s="18">
        <f t="shared" si="0"/>
        <v>100</v>
      </c>
      <c r="V20" s="39">
        <f>SUM(V6:V18)</f>
        <v>97</v>
      </c>
      <c r="W20" s="18">
        <f t="shared" si="0"/>
        <v>95</v>
      </c>
      <c r="X20" s="18">
        <f t="shared" si="0"/>
        <v>95</v>
      </c>
      <c r="Y20" s="39">
        <f>SUM(Y6:Y19)</f>
        <v>90</v>
      </c>
      <c r="Z20" s="39">
        <f t="shared" ref="Z20:AI20" si="1">SUM(Z6:Z19)</f>
        <v>89</v>
      </c>
      <c r="AA20" s="39">
        <f t="shared" si="1"/>
        <v>89</v>
      </c>
      <c r="AB20" s="39">
        <f t="shared" si="1"/>
        <v>85</v>
      </c>
      <c r="AC20" s="39">
        <f t="shared" si="1"/>
        <v>83</v>
      </c>
      <c r="AD20" s="39">
        <f t="shared" si="1"/>
        <v>80</v>
      </c>
      <c r="AE20" s="39">
        <f t="shared" si="1"/>
        <v>80</v>
      </c>
      <c r="AF20" s="39">
        <f t="shared" si="1"/>
        <v>80</v>
      </c>
      <c r="AG20" s="39">
        <f t="shared" si="1"/>
        <v>80</v>
      </c>
      <c r="AH20" s="39">
        <f t="shared" si="1"/>
        <v>80</v>
      </c>
      <c r="AI20" s="39">
        <f t="shared" si="1"/>
        <v>79</v>
      </c>
      <c r="AJ20" s="39">
        <f t="shared" ref="AJ20:AK20" si="2">SUM(AJ6:AJ19)</f>
        <v>79</v>
      </c>
      <c r="AK20" s="39">
        <f t="shared" si="2"/>
        <v>78</v>
      </c>
      <c r="AL20" s="39">
        <f t="shared" ref="AL20:AM20" si="3">SUM(AL6:AL19)</f>
        <v>78</v>
      </c>
      <c r="AM20" s="39">
        <f t="shared" si="3"/>
        <v>78</v>
      </c>
      <c r="AN20" s="39">
        <f t="shared" ref="AN20:AO20" si="4">SUM(AN6:AN19)</f>
        <v>77</v>
      </c>
      <c r="AO20" s="39">
        <f t="shared" si="4"/>
        <v>74</v>
      </c>
      <c r="AP20" s="39">
        <f>SUM(AP6:AP19)</f>
        <v>74</v>
      </c>
      <c r="AQ20" s="39">
        <f t="shared" ref="AQ20" si="5">SUM(AQ6:AQ19)</f>
        <v>73</v>
      </c>
      <c r="AR20" s="39">
        <f t="shared" ref="AR20:AS20" si="6">SUM(AR6:AR19)</f>
        <v>72</v>
      </c>
      <c r="AS20" s="39">
        <f t="shared" si="6"/>
        <v>70</v>
      </c>
    </row>
    <row r="21" spans="1:45" s="46" customFormat="1" ht="14.25" x14ac:dyDescent="0.2">
      <c r="A21" s="11" t="s">
        <v>109</v>
      </c>
      <c r="B21" s="47"/>
      <c r="C21" s="47"/>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row>
    <row r="22" spans="1:45" x14ac:dyDescent="0.2">
      <c r="A22" s="25"/>
    </row>
    <row r="24" spans="1:45" x14ac:dyDescent="0.2">
      <c r="AQ24" s="22"/>
      <c r="AR24" s="22"/>
    </row>
    <row r="25" spans="1:45" x14ac:dyDescent="0.2">
      <c r="AQ25" s="22"/>
      <c r="AR25" s="22"/>
    </row>
    <row r="26" spans="1:45" x14ac:dyDescent="0.2">
      <c r="AQ26" s="22"/>
      <c r="AR26" s="22"/>
    </row>
    <row r="27" spans="1:45" x14ac:dyDescent="0.2">
      <c r="AQ27" s="22"/>
      <c r="AR27" s="22"/>
    </row>
    <row r="28" spans="1:45" x14ac:dyDescent="0.2">
      <c r="AQ28" s="22"/>
      <c r="AR28" s="22"/>
    </row>
    <row r="29" spans="1:45" x14ac:dyDescent="0.2">
      <c r="AQ29" s="22"/>
      <c r="AR29" s="22"/>
    </row>
    <row r="30" spans="1:45" x14ac:dyDescent="0.2">
      <c r="AQ30" s="22"/>
      <c r="AR30" s="32"/>
    </row>
  </sheetData>
  <mergeCells count="1">
    <mergeCell ref="A1:L1"/>
  </mergeCells>
  <phoneticPr fontId="0" type="noConversion"/>
  <pageMargins left="0.11811023622047245" right="0.11811023622047245" top="0.39370078740157483" bottom="0.39370078740157483" header="0.51181102362204722" footer="0.51181102362204722"/>
  <pageSetup paperSize="9" orientation="landscape" r:id="rId1"/>
  <headerFooter alignWithMargins="0"/>
  <ignoredErrors>
    <ignoredError sqref="V20:Y20 B20:C20 P20:Q20 R20:U20 L20 G20 D20:F20 H20:K20 M20:O20 Z20:AO20 AP20:AS20"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18</vt:i4>
      </vt:variant>
    </vt:vector>
  </HeadingPairs>
  <TitlesOfParts>
    <vt:vector size="18" baseType="lpstr">
      <vt:lpstr>Konsesjoner</vt:lpstr>
      <vt:lpstr>Merknader-konsesjoner</vt:lpstr>
      <vt:lpstr>Konsesjonar_1980_2023</vt:lpstr>
      <vt:lpstr>Fordeling_konsesjonar_2023</vt:lpstr>
      <vt:lpstr>Torsketrål_1980_2023</vt:lpstr>
      <vt:lpstr>Torsketrål_hoved_tilleggk. 2023</vt:lpstr>
      <vt:lpstr>Reketrål_1980-2023</vt:lpstr>
      <vt:lpstr>Seitrål_2001-2023</vt:lpstr>
      <vt:lpstr>Ringnot_1980_2023</vt:lpstr>
      <vt:lpstr>Ringnot_hoved_tilleggskons.2023</vt:lpstr>
      <vt:lpstr>Ringnot_kapasitet_2023</vt:lpstr>
      <vt:lpstr>Kolmule_2001-2023</vt:lpstr>
      <vt:lpstr>Pelagisktrål_2002_2023</vt:lpstr>
      <vt:lpstr>NVG-trål_2001-2023</vt:lpstr>
      <vt:lpstr>Makrelltrål_2002-2023</vt:lpstr>
      <vt:lpstr>Loddetrål_2001-2023</vt:lpstr>
      <vt:lpstr>Nordsjøtrål_2002_2023</vt:lpstr>
      <vt:lpstr>Avgrenset Nordsjøtrål_2001-2023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FISKERIDIREKTORATET</dc:creator>
  <cp:lastModifiedBy>Ingvill Hægland Horvei</cp:lastModifiedBy>
  <cp:lastPrinted>2020-03-03T13:59:22Z</cp:lastPrinted>
  <dcterms:created xsi:type="dcterms:W3CDTF">2004-02-04T12:54:55Z</dcterms:created>
  <dcterms:modified xsi:type="dcterms:W3CDTF">2024-06-20T08:42:52Z</dcterms:modified>
</cp:coreProperties>
</file>