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2.2 Lønnsomhetsundersøkelse for akvakultur\05 LON Internet\"/>
    </mc:Choice>
  </mc:AlternateContent>
  <bookViews>
    <workbookView xWindow="240" yWindow="315" windowWidth="14955" windowHeight="8190"/>
  </bookViews>
  <sheets>
    <sheet name="Forklaring" sheetId="1" r:id="rId1"/>
    <sheet name="Sogn_Fjordane 2008-2019" sheetId="3" r:id="rId2"/>
  </sheets>
  <calcPr calcId="162913"/>
</workbook>
</file>

<file path=xl/calcChain.xml><?xml version="1.0" encoding="utf-8"?>
<calcChain xmlns="http://schemas.openxmlformats.org/spreadsheetml/2006/main">
  <c r="N62" i="3" l="1"/>
  <c r="N14" i="3"/>
  <c r="M62" i="3" l="1"/>
  <c r="M14" i="3"/>
  <c r="L62" i="3" l="1"/>
  <c r="L14" i="3"/>
  <c r="K62" i="3" l="1"/>
  <c r="K14" i="3"/>
  <c r="J62" i="3" l="1"/>
  <c r="J14" i="3"/>
  <c r="F14" i="3" l="1"/>
  <c r="G14" i="3"/>
  <c r="H14" i="3"/>
  <c r="I14" i="3"/>
  <c r="I62" i="3"/>
  <c r="H62" i="3" l="1"/>
  <c r="G62" i="3"/>
  <c r="F62" i="3"/>
  <c r="E62" i="3"/>
  <c r="E14" i="3"/>
  <c r="C62" i="3"/>
  <c r="C14" i="3"/>
  <c r="D62" i="3"/>
  <c r="D14" i="3"/>
</calcChain>
</file>

<file path=xl/sharedStrings.xml><?xml version="1.0" encoding="utf-8"?>
<sst xmlns="http://schemas.openxmlformats.org/spreadsheetml/2006/main" count="179" uniqueCount="101">
  <si>
    <t>Antall selskap i utvalget</t>
  </si>
  <si>
    <t>stk</t>
  </si>
  <si>
    <t>kr</t>
  </si>
  <si>
    <t>kg</t>
  </si>
  <si>
    <t>Antall årsverk</t>
  </si>
  <si>
    <t>%</t>
  </si>
  <si>
    <t>Driftsmargin</t>
  </si>
  <si>
    <t>Likviditetsgrad 1</t>
  </si>
  <si>
    <t>Likviditetsgrad 2</t>
  </si>
  <si>
    <t>Rentedekningsgrad</t>
  </si>
  <si>
    <t>Egenkapitalandel</t>
  </si>
  <si>
    <t>Andel kortsiktig gjeld</t>
  </si>
  <si>
    <t>Andel langsiktig gjeld</t>
  </si>
  <si>
    <t>Kilde: Fiskeridirektoratet</t>
  </si>
  <si>
    <t>Antall tillatelser i utvalget</t>
  </si>
  <si>
    <t>1) Utvalget er uten selskaper med tillatelser på tvers av regionsgrensene</t>
  </si>
  <si>
    <t>Fôrfaktor (økonomisk)</t>
  </si>
  <si>
    <t>Totalrentabilitet</t>
  </si>
  <si>
    <t>Overskuddsgrad</t>
  </si>
  <si>
    <t>Produksjon av fisk</t>
  </si>
  <si>
    <t>Forklaring</t>
  </si>
  <si>
    <t>Presentasjon av regionsresultat</t>
  </si>
  <si>
    <t>Historiske tabeller</t>
  </si>
  <si>
    <t>Utvalg</t>
  </si>
  <si>
    <t>Diverse størrelser</t>
  </si>
  <si>
    <t>Gjennomsnittsresultater for Sogn og Fjordane</t>
  </si>
  <si>
    <t>Omregningsfaktor</t>
  </si>
  <si>
    <t>Omregningsfaktor for laks</t>
  </si>
  <si>
    <t>Tilstand</t>
  </si>
  <si>
    <t>Hodekappet = 1</t>
  </si>
  <si>
    <t>Sløyd vekt = 1</t>
  </si>
  <si>
    <t>Rund vekt = 1</t>
  </si>
  <si>
    <t>Levende vekt = 1</t>
  </si>
  <si>
    <t>Levende vekt</t>
  </si>
  <si>
    <t>Rund vekt (WFE)</t>
  </si>
  <si>
    <t>Sløyd vekt</t>
  </si>
  <si>
    <t>Hodekappet vekt</t>
  </si>
  <si>
    <t>Omregningsfaktor for regnbueørret</t>
  </si>
  <si>
    <t>For å unngå å få en blanding av ulike vekttyper (levende/rund/sløyd) i produksjons-</t>
  </si>
  <si>
    <t>Omregningsfaktor fra levende vekt til rundvekt etter sulting og bløgging er satt til 1,067.</t>
  </si>
  <si>
    <t>Det har vist seg umulig for oss å skille mellom laks og regnbueørret i beregningen av</t>
  </si>
  <si>
    <t xml:space="preserve">Flere selskap innehar tillatelser på tvers av regionsgrensene. Selskapene utarbeider kun </t>
  </si>
  <si>
    <t xml:space="preserve">ett felles årsregnskap. Det betyr at det ikke lenger er mulig å presentere rene </t>
  </si>
  <si>
    <t>regionsresultat.</t>
  </si>
  <si>
    <t>Vi har på bakgrunn av nevnte problemstilling valgt å utelate selskapene som har</t>
  </si>
  <si>
    <t>tillatelser på tvers av grensene ved beregning av regionsresultat. Dette gjort for å få</t>
  </si>
  <si>
    <t>rene regionsresultat.</t>
  </si>
  <si>
    <t xml:space="preserve">Det medfører imidlertid at representativiteten i enkelte regioner i disse beregningene er </t>
  </si>
  <si>
    <t xml:space="preserve">lavere enn reell representativitet. Vi har på bakgrunn av nevnte problemstilling valgt å </t>
  </si>
  <si>
    <t xml:space="preserve">forenkle presentasjonen av regionsresulat, og kun presentere størrelsesnøytrale poster. </t>
  </si>
  <si>
    <t>Definisjoner</t>
  </si>
  <si>
    <t>(Solgt mengde (laks og regnbueørret) + Beholdning av frossenfisk per 31.12.) +</t>
  </si>
  <si>
    <t xml:space="preserve">((beholdning av levende fisk 31.12. (kg) - vekt på utsatt smolt - beholdning av </t>
  </si>
  <si>
    <t>levende fisk 01.01. (kg)) / 1,067).</t>
  </si>
  <si>
    <t>beregningen har vi valgt å omregne levende fisk til rund vekt. Omregningsfaktor hentet</t>
  </si>
  <si>
    <t>fra NS 9417:2012</t>
  </si>
  <si>
    <t xml:space="preserve">produksjon. Siden regnbueørret utgjør mindre enn 10 prosent av produsert mengde har </t>
  </si>
  <si>
    <t xml:space="preserve">vi valgt å benytte omregningsfaktor for laks ved omregning fra levende vekt til rund </t>
  </si>
  <si>
    <t>vekt.</t>
  </si>
  <si>
    <t xml:space="preserve">Vi har f.o.m. 2012-undersøkelsen valgt å bruke omregningfaktorer fra NS 9417:2012 </t>
  </si>
  <si>
    <t xml:space="preserve">"Laks og regnbueørret. Enhetlig terminologi og metoder for dokumentasjon av </t>
  </si>
  <si>
    <t>produksjon" ved beregning av solgt mengde og produksjon.</t>
  </si>
  <si>
    <t>Gjennomsnittstall pr. selskap for Sogn og Fjordane</t>
  </si>
  <si>
    <t>Fôrpris pr. kg</t>
  </si>
  <si>
    <t>Produksjon pr. årsverk</t>
  </si>
  <si>
    <t>Beregnet pris og kostnader pr. kg produsert fisk (rundvekt)</t>
  </si>
  <si>
    <t>Salgspris pr. kg solgt fisk (laks og regnbueørret)</t>
  </si>
  <si>
    <t>Produksjonskostnad pr. kg</t>
  </si>
  <si>
    <t>Sum kostnad pr. kg</t>
  </si>
  <si>
    <t>Fortjeneste pr. kg</t>
  </si>
  <si>
    <t xml:space="preserve">  Slaktekostnad inkl. fraktkostnad pr. kg</t>
  </si>
  <si>
    <t>Beregnede nøkkeltall</t>
  </si>
  <si>
    <t>Salgspris pr. kg solgt laks</t>
  </si>
  <si>
    <t>Salgspris pr. kg solgt regnbueørret</t>
  </si>
  <si>
    <t>Smoltkostnad pr. kg</t>
  </si>
  <si>
    <t>Fôrkostnad pr. kg</t>
  </si>
  <si>
    <t>Forsikringskostnad pr. kg</t>
  </si>
  <si>
    <t>Lønnskostnad pr. kg</t>
  </si>
  <si>
    <t>Avskrivninger pr. kg</t>
  </si>
  <si>
    <t>Andre driftskostnader pr. kg</t>
  </si>
  <si>
    <t>Netto finanskostnader pr. kg</t>
  </si>
  <si>
    <t>Oppdatert pr. 26. november 2020</t>
  </si>
  <si>
    <r>
      <t xml:space="preserve">Vær oppmerksom på at presenterte resultater </t>
    </r>
    <r>
      <rPr>
        <sz val="10"/>
        <color rgb="FF6595FF"/>
        <rFont val="Arial"/>
        <family val="2"/>
      </rPr>
      <t>i</t>
    </r>
    <r>
      <rPr>
        <sz val="10"/>
        <color rgb="FF23AEB4"/>
        <rFont val="Arial"/>
        <family val="2"/>
      </rPr>
      <t>kke er justert for eventuelle endringer</t>
    </r>
  </si>
  <si>
    <r>
      <rPr>
        <sz val="10"/>
        <color rgb="FF6595FF"/>
        <rFont val="Arial"/>
        <family val="2"/>
      </rPr>
      <t xml:space="preserve"> </t>
    </r>
    <r>
      <rPr>
        <sz val="10"/>
        <color rgb="FF23AEB4"/>
        <rFont val="Arial"/>
        <family val="2"/>
      </rPr>
      <t>i kroneverdi</t>
    </r>
    <r>
      <rPr>
        <sz val="10"/>
        <rFont val="Arial"/>
        <family val="2"/>
      </rPr>
      <t xml:space="preserve"> i perioden.</t>
    </r>
  </si>
  <si>
    <r>
      <t xml:space="preserve">Gj. antall tillatelser pr. selskap </t>
    </r>
    <r>
      <rPr>
        <vertAlign val="superscript"/>
        <sz val="10"/>
        <rFont val="Arial"/>
        <family val="2"/>
      </rPr>
      <t>1)</t>
    </r>
  </si>
  <si>
    <r>
      <t>2008</t>
    </r>
    <r>
      <rPr>
        <b/>
        <vertAlign val="superscript"/>
        <sz val="10"/>
        <color theme="0"/>
        <rFont val="Arial"/>
        <family val="2"/>
      </rPr>
      <t>1)</t>
    </r>
  </si>
  <si>
    <r>
      <t>2009</t>
    </r>
    <r>
      <rPr>
        <b/>
        <vertAlign val="superscript"/>
        <sz val="10"/>
        <color theme="0"/>
        <rFont val="Arial"/>
        <family val="2"/>
      </rPr>
      <t>1)</t>
    </r>
  </si>
  <si>
    <r>
      <t>2010</t>
    </r>
    <r>
      <rPr>
        <b/>
        <vertAlign val="superscript"/>
        <sz val="10"/>
        <color theme="0"/>
        <rFont val="Arial"/>
        <family val="2"/>
      </rPr>
      <t>1)</t>
    </r>
  </si>
  <si>
    <r>
      <t>2011</t>
    </r>
    <r>
      <rPr>
        <b/>
        <vertAlign val="superscript"/>
        <sz val="10"/>
        <color theme="0"/>
        <rFont val="Arial"/>
        <family val="2"/>
      </rPr>
      <t>1)</t>
    </r>
  </si>
  <si>
    <r>
      <t>2012</t>
    </r>
    <r>
      <rPr>
        <b/>
        <vertAlign val="superscript"/>
        <sz val="10"/>
        <color theme="0"/>
        <rFont val="Arial"/>
        <family val="2"/>
      </rPr>
      <t>1)</t>
    </r>
  </si>
  <si>
    <r>
      <t>2013</t>
    </r>
    <r>
      <rPr>
        <b/>
        <vertAlign val="superscript"/>
        <sz val="10"/>
        <color theme="0"/>
        <rFont val="Arial"/>
        <family val="2"/>
      </rPr>
      <t>1)</t>
    </r>
  </si>
  <si>
    <r>
      <t>2014</t>
    </r>
    <r>
      <rPr>
        <b/>
        <vertAlign val="superscript"/>
        <sz val="10"/>
        <color theme="0"/>
        <rFont val="Arial"/>
        <family val="2"/>
      </rPr>
      <t>1)</t>
    </r>
  </si>
  <si>
    <r>
      <t>2015</t>
    </r>
    <r>
      <rPr>
        <b/>
        <vertAlign val="superscript"/>
        <sz val="10"/>
        <color theme="0"/>
        <rFont val="Arial"/>
        <family val="2"/>
      </rPr>
      <t>1)</t>
    </r>
  </si>
  <si>
    <r>
      <t>2016</t>
    </r>
    <r>
      <rPr>
        <b/>
        <vertAlign val="superscript"/>
        <sz val="10"/>
        <color theme="0"/>
        <rFont val="Arial"/>
        <family val="2"/>
      </rPr>
      <t>1)</t>
    </r>
  </si>
  <si>
    <r>
      <t>2017</t>
    </r>
    <r>
      <rPr>
        <b/>
        <vertAlign val="superscript"/>
        <sz val="10"/>
        <color theme="0"/>
        <rFont val="Arial"/>
        <family val="2"/>
      </rPr>
      <t>1)</t>
    </r>
  </si>
  <si>
    <r>
      <t>2018</t>
    </r>
    <r>
      <rPr>
        <b/>
        <vertAlign val="superscript"/>
        <sz val="10"/>
        <color theme="0"/>
        <rFont val="Arial"/>
        <family val="2"/>
      </rPr>
      <t>1)</t>
    </r>
  </si>
  <si>
    <r>
      <t>2019</t>
    </r>
    <r>
      <rPr>
        <b/>
        <vertAlign val="superscript"/>
        <sz val="10"/>
        <color theme="0"/>
        <rFont val="Arial"/>
        <family val="2"/>
      </rPr>
      <t>1)</t>
    </r>
  </si>
  <si>
    <t>Lønnsomhetsundersøkelse for produksjon av laks og regnbueørret - matfiskproduksjon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</si>
  <si>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</si>
  <si>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Oppdatert: 26. november 2020</t>
  </si>
  <si>
    <t>Avsluttet tidsserie - fylkesinndeling før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</si>
</sst>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2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595FF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0"/>
      <color rgb="FF23AEB4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color rgb="FF84BD0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18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4"/>
      <name val="Arial"/>
      <family val="2"/>
    </font>
    <font>
      <b/>
      <sz val="11"/>
      <color rgb="FFFB7B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9" fillId="0" borderId="3" xfId="0" applyFont="1" applyBorder="1"/>
    <xf numFmtId="166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" fillId="0" borderId="0" xfId="0" applyFont="1" applyFill="1"/>
    <xf numFmtId="0" fontId="14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0" fontId="16" fillId="0" borderId="0" xfId="0" applyFont="1" applyBorder="1"/>
    <xf numFmtId="0" fontId="16" fillId="0" borderId="0" xfId="0" applyFont="1"/>
    <xf numFmtId="0" fontId="17" fillId="0" borderId="0" xfId="0" applyFont="1"/>
    <xf numFmtId="3" fontId="18" fillId="0" borderId="0" xfId="0" applyNumberFormat="1" applyFont="1"/>
    <xf numFmtId="49" fontId="18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 applyBorder="1"/>
    <xf numFmtId="2" fontId="1" fillId="0" borderId="0" xfId="0" applyNumberFormat="1" applyFont="1"/>
    <xf numFmtId="2" fontId="1" fillId="0" borderId="2" xfId="0" applyNumberFormat="1" applyFont="1" applyBorder="1"/>
    <xf numFmtId="165" fontId="1" fillId="0" borderId="0" xfId="0" applyNumberFormat="1" applyFont="1"/>
    <xf numFmtId="165" fontId="1" fillId="0" borderId="2" xfId="0" applyNumberFormat="1" applyFont="1" applyBorder="1"/>
    <xf numFmtId="4" fontId="1" fillId="0" borderId="1" xfId="0" applyNumberFormat="1" applyFont="1" applyBorder="1"/>
    <xf numFmtId="2" fontId="1" fillId="0" borderId="1" xfId="0" applyNumberFormat="1" applyFont="1" applyBorder="1"/>
    <xf numFmtId="2" fontId="13" fillId="0" borderId="0" xfId="0" applyNumberFormat="1" applyFont="1" applyBorder="1"/>
    <xf numFmtId="2" fontId="13" fillId="0" borderId="1" xfId="0" applyNumberFormat="1" applyFont="1" applyBorder="1"/>
    <xf numFmtId="0" fontId="13" fillId="0" borderId="0" xfId="0" applyFont="1" applyFill="1"/>
    <xf numFmtId="0" fontId="19" fillId="0" borderId="0" xfId="0" applyFont="1"/>
    <xf numFmtId="49" fontId="20" fillId="2" borderId="1" xfId="0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right"/>
    </xf>
    <xf numFmtId="1" fontId="20" fillId="2" borderId="1" xfId="0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49" fontId="19" fillId="0" borderId="0" xfId="0" applyNumberFormat="1" applyFont="1"/>
    <xf numFmtId="3" fontId="17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27" fillId="0" borderId="0" xfId="0" applyFont="1"/>
    <xf numFmtId="0" fontId="1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0033A0"/>
      <color rgb="FF659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A3" sqref="A3"/>
    </sheetView>
  </sheetViews>
  <sheetFormatPr baseColWidth="10" defaultRowHeight="12.75" x14ac:dyDescent="0.2"/>
  <cols>
    <col min="1" max="1" width="78.5703125" style="2" bestFit="1" customWidth="1"/>
    <col min="2" max="2" width="16.140625" style="2" bestFit="1" customWidth="1"/>
    <col min="3" max="3" width="14.85546875" style="2" bestFit="1" customWidth="1"/>
    <col min="4" max="4" width="14.28515625" style="2" bestFit="1" customWidth="1"/>
    <col min="5" max="5" width="17.7109375" style="2" bestFit="1" customWidth="1"/>
    <col min="6" max="6" width="12.85546875" style="2" customWidth="1"/>
    <col min="7" max="16384" width="11.42578125" style="2"/>
  </cols>
  <sheetData>
    <row r="1" spans="1:13" s="46" customFormat="1" ht="23.25" x14ac:dyDescent="0.35">
      <c r="A1" s="51" t="s">
        <v>97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46" customFormat="1" ht="23.25" x14ac:dyDescent="0.35">
      <c r="A2" s="47" t="s">
        <v>20</v>
      </c>
    </row>
    <row r="4" spans="1:13" ht="15" x14ac:dyDescent="0.25">
      <c r="A4" s="48" t="s">
        <v>98</v>
      </c>
    </row>
    <row r="5" spans="1:13" s="4" customFormat="1" ht="14.25" x14ac:dyDescent="0.2">
      <c r="A5" s="3" t="s">
        <v>13</v>
      </c>
    </row>
    <row r="6" spans="1:13" s="4" customFormat="1" ht="14.25" x14ac:dyDescent="0.2">
      <c r="A6" s="3" t="s">
        <v>99</v>
      </c>
    </row>
    <row r="8" spans="1:13" ht="15" x14ac:dyDescent="0.25">
      <c r="A8" s="50" t="s">
        <v>100</v>
      </c>
    </row>
    <row r="10" spans="1:13" s="4" customFormat="1" ht="18" x14ac:dyDescent="0.25">
      <c r="A10" s="5" t="s">
        <v>21</v>
      </c>
    </row>
    <row r="11" spans="1:13" x14ac:dyDescent="0.2">
      <c r="A11" s="2" t="s">
        <v>41</v>
      </c>
    </row>
    <row r="12" spans="1:13" x14ac:dyDescent="0.2">
      <c r="A12" s="2" t="s">
        <v>42</v>
      </c>
    </row>
    <row r="13" spans="1:13" x14ac:dyDescent="0.2">
      <c r="A13" s="2" t="s">
        <v>43</v>
      </c>
    </row>
    <row r="15" spans="1:13" x14ac:dyDescent="0.2">
      <c r="A15" s="2" t="s">
        <v>44</v>
      </c>
    </row>
    <row r="16" spans="1:13" x14ac:dyDescent="0.2">
      <c r="A16" s="2" t="s">
        <v>45</v>
      </c>
    </row>
    <row r="17" spans="1:1" x14ac:dyDescent="0.2">
      <c r="A17" s="2" t="s">
        <v>46</v>
      </c>
    </row>
    <row r="19" spans="1:1" x14ac:dyDescent="0.2">
      <c r="A19" s="2" t="s">
        <v>47</v>
      </c>
    </row>
    <row r="20" spans="1:1" x14ac:dyDescent="0.2">
      <c r="A20" s="2" t="s">
        <v>48</v>
      </c>
    </row>
    <row r="21" spans="1:1" x14ac:dyDescent="0.2">
      <c r="A21" s="2" t="s">
        <v>49</v>
      </c>
    </row>
    <row r="24" spans="1:1" s="4" customFormat="1" ht="18" x14ac:dyDescent="0.25">
      <c r="A24" s="5" t="s">
        <v>50</v>
      </c>
    </row>
    <row r="25" spans="1:1" s="4" customFormat="1" ht="14.25" x14ac:dyDescent="0.2">
      <c r="A25" s="2"/>
    </row>
    <row r="26" spans="1:1" ht="15" x14ac:dyDescent="0.2">
      <c r="A26" s="6" t="s">
        <v>19</v>
      </c>
    </row>
    <row r="27" spans="1:1" x14ac:dyDescent="0.2">
      <c r="A27" s="2" t="s">
        <v>51</v>
      </c>
    </row>
    <row r="28" spans="1:1" x14ac:dyDescent="0.2">
      <c r="A28" s="2" t="s">
        <v>52</v>
      </c>
    </row>
    <row r="29" spans="1:1" x14ac:dyDescent="0.2">
      <c r="A29" s="2" t="s">
        <v>53</v>
      </c>
    </row>
    <row r="31" spans="1:1" x14ac:dyDescent="0.2">
      <c r="A31" s="2" t="s">
        <v>38</v>
      </c>
    </row>
    <row r="32" spans="1:1" x14ac:dyDescent="0.2">
      <c r="A32" s="2" t="s">
        <v>54</v>
      </c>
    </row>
    <row r="33" spans="1:6" x14ac:dyDescent="0.2">
      <c r="A33" s="2" t="s">
        <v>55</v>
      </c>
    </row>
    <row r="35" spans="1:6" x14ac:dyDescent="0.2">
      <c r="A35" s="2" t="s">
        <v>39</v>
      </c>
    </row>
    <row r="36" spans="1:6" x14ac:dyDescent="0.2">
      <c r="A36" s="2" t="s">
        <v>40</v>
      </c>
    </row>
    <row r="37" spans="1:6" x14ac:dyDescent="0.2">
      <c r="A37" s="2" t="s">
        <v>56</v>
      </c>
    </row>
    <row r="38" spans="1:6" x14ac:dyDescent="0.2">
      <c r="A38" s="2" t="s">
        <v>57</v>
      </c>
    </row>
    <row r="39" spans="1:6" s="4" customFormat="1" ht="14.25" x14ac:dyDescent="0.2">
      <c r="A39" s="3" t="s">
        <v>58</v>
      </c>
    </row>
    <row r="40" spans="1:6" s="4" customFormat="1" ht="14.25" x14ac:dyDescent="0.2">
      <c r="A40" s="3"/>
    </row>
    <row r="41" spans="1:6" s="4" customFormat="1" ht="15" x14ac:dyDescent="0.2">
      <c r="A41" s="7" t="s">
        <v>26</v>
      </c>
    </row>
    <row r="42" spans="1:6" s="8" customFormat="1" x14ac:dyDescent="0.2">
      <c r="A42" s="8" t="s">
        <v>59</v>
      </c>
    </row>
    <row r="43" spans="1:6" s="8" customFormat="1" x14ac:dyDescent="0.2">
      <c r="A43" s="8" t="s">
        <v>60</v>
      </c>
    </row>
    <row r="44" spans="1:6" s="8" customFormat="1" x14ac:dyDescent="0.2">
      <c r="A44" s="8" t="s">
        <v>61</v>
      </c>
    </row>
    <row r="45" spans="1:6" s="4" customFormat="1" ht="14.25" x14ac:dyDescent="0.2">
      <c r="A45" s="2"/>
      <c r="B45" s="2"/>
      <c r="C45" s="2"/>
      <c r="D45" s="2"/>
      <c r="E45" s="2"/>
      <c r="F45" s="2"/>
    </row>
    <row r="46" spans="1:6" s="4" customFormat="1" ht="14.25" x14ac:dyDescent="0.2">
      <c r="A46" s="2" t="s">
        <v>27</v>
      </c>
      <c r="B46" s="2"/>
      <c r="C46" s="2"/>
      <c r="D46" s="2"/>
      <c r="E46" s="2"/>
      <c r="F46" s="2"/>
    </row>
    <row r="47" spans="1:6" s="4" customFormat="1" ht="14.25" x14ac:dyDescent="0.2">
      <c r="A47" s="9" t="s">
        <v>28</v>
      </c>
      <c r="B47" s="10" t="s">
        <v>29</v>
      </c>
      <c r="C47" s="10" t="s">
        <v>30</v>
      </c>
      <c r="D47" s="10" t="s">
        <v>31</v>
      </c>
      <c r="E47" s="10" t="s">
        <v>32</v>
      </c>
      <c r="F47" s="2"/>
    </row>
    <row r="48" spans="1:6" s="4" customFormat="1" ht="14.25" x14ac:dyDescent="0.2">
      <c r="A48" s="11" t="s">
        <v>33</v>
      </c>
      <c r="B48" s="12">
        <v>1.35</v>
      </c>
      <c r="C48" s="12">
        <v>1.2</v>
      </c>
      <c r="D48" s="13">
        <v>1.0669999999999999</v>
      </c>
      <c r="E48" s="13">
        <v>1</v>
      </c>
      <c r="F48" s="2"/>
    </row>
    <row r="49" spans="1:6" s="4" customFormat="1" ht="14.25" x14ac:dyDescent="0.2">
      <c r="A49" s="9" t="s">
        <v>34</v>
      </c>
      <c r="B49" s="10">
        <v>1.266</v>
      </c>
      <c r="C49" s="10">
        <v>1.125</v>
      </c>
      <c r="D49" s="10">
        <v>1</v>
      </c>
      <c r="E49" s="10">
        <v>1.0669999999999999</v>
      </c>
      <c r="F49" s="2"/>
    </row>
    <row r="50" spans="1:6" s="4" customFormat="1" ht="14.25" x14ac:dyDescent="0.2">
      <c r="A50" s="11" t="s">
        <v>35</v>
      </c>
      <c r="B50" s="13">
        <v>1.125</v>
      </c>
      <c r="C50" s="13">
        <v>1</v>
      </c>
      <c r="D50" s="13">
        <v>0.88900000000000001</v>
      </c>
      <c r="E50" s="12">
        <v>1.2</v>
      </c>
      <c r="F50" s="2"/>
    </row>
    <row r="51" spans="1:6" s="4" customFormat="1" ht="14.25" x14ac:dyDescent="0.2">
      <c r="A51" s="11" t="s">
        <v>36</v>
      </c>
      <c r="B51" s="13">
        <v>1</v>
      </c>
      <c r="C51" s="13">
        <v>0.88900000000000001</v>
      </c>
      <c r="D51" s="12">
        <v>0.79</v>
      </c>
      <c r="E51" s="12">
        <v>1.35</v>
      </c>
      <c r="F51" s="2"/>
    </row>
    <row r="52" spans="1:6" s="4" customFormat="1" ht="14.25" x14ac:dyDescent="0.2">
      <c r="A52" s="2"/>
      <c r="B52" s="2"/>
      <c r="C52" s="2"/>
      <c r="D52" s="2"/>
      <c r="E52" s="2"/>
      <c r="F52" s="2"/>
    </row>
    <row r="53" spans="1:6" s="4" customFormat="1" ht="14.25" x14ac:dyDescent="0.2">
      <c r="A53" s="2" t="s">
        <v>37</v>
      </c>
      <c r="B53" s="2"/>
      <c r="C53" s="2"/>
      <c r="D53" s="2"/>
      <c r="E53" s="2"/>
      <c r="F53" s="2"/>
    </row>
    <row r="54" spans="1:6" s="4" customFormat="1" ht="14.25" x14ac:dyDescent="0.2">
      <c r="A54" s="9" t="s">
        <v>28</v>
      </c>
      <c r="B54" s="10" t="s">
        <v>29</v>
      </c>
      <c r="C54" s="10" t="s">
        <v>30</v>
      </c>
      <c r="D54" s="10" t="s">
        <v>31</v>
      </c>
      <c r="E54" s="10" t="s">
        <v>32</v>
      </c>
      <c r="F54" s="2"/>
    </row>
    <row r="55" spans="1:6" s="4" customFormat="1" ht="14.25" x14ac:dyDescent="0.2">
      <c r="A55" s="11" t="s">
        <v>33</v>
      </c>
      <c r="B55" s="13">
        <v>1.355</v>
      </c>
      <c r="C55" s="13">
        <v>1.2150000000000001</v>
      </c>
      <c r="D55" s="12">
        <v>1.07</v>
      </c>
      <c r="E55" s="13">
        <v>1</v>
      </c>
      <c r="F55" s="2"/>
    </row>
    <row r="56" spans="1:6" s="4" customFormat="1" ht="14.25" x14ac:dyDescent="0.2">
      <c r="A56" s="9" t="s">
        <v>34</v>
      </c>
      <c r="B56" s="10">
        <v>1.2649999999999999</v>
      </c>
      <c r="C56" s="10">
        <v>1.135</v>
      </c>
      <c r="D56" s="10">
        <v>1</v>
      </c>
      <c r="E56" s="14">
        <v>1.07</v>
      </c>
      <c r="F56" s="2"/>
    </row>
    <row r="57" spans="1:6" s="4" customFormat="1" ht="14.25" x14ac:dyDescent="0.2">
      <c r="A57" s="11" t="s">
        <v>35</v>
      </c>
      <c r="B57" s="13">
        <v>1.115</v>
      </c>
      <c r="C57" s="13">
        <v>1</v>
      </c>
      <c r="D57" s="13">
        <v>0.88100000000000001</v>
      </c>
      <c r="E57" s="13">
        <v>1.2150000000000001</v>
      </c>
      <c r="F57" s="2"/>
    </row>
    <row r="58" spans="1:6" s="4" customFormat="1" ht="14.25" x14ac:dyDescent="0.2">
      <c r="A58" s="11" t="s">
        <v>36</v>
      </c>
      <c r="B58" s="15">
        <v>1</v>
      </c>
      <c r="C58" s="13">
        <v>0.89700000000000002</v>
      </c>
      <c r="D58" s="12">
        <v>0.79</v>
      </c>
      <c r="E58" s="13">
        <v>1.355</v>
      </c>
      <c r="F58" s="2"/>
    </row>
    <row r="59" spans="1:6" s="4" customFormat="1" ht="14.25" x14ac:dyDescent="0.2">
      <c r="A59" s="3"/>
    </row>
    <row r="60" spans="1:6" s="4" customFormat="1" ht="14.25" x14ac:dyDescent="0.2">
      <c r="A60" s="2"/>
    </row>
    <row r="61" spans="1:6" s="5" customFormat="1" ht="18" x14ac:dyDescent="0.25">
      <c r="A61" s="16" t="s">
        <v>22</v>
      </c>
    </row>
    <row r="62" spans="1:6" x14ac:dyDescent="0.2">
      <c r="A62" s="2" t="s">
        <v>82</v>
      </c>
    </row>
    <row r="63" spans="1:6" x14ac:dyDescent="0.2">
      <c r="A63" s="2" t="s">
        <v>83</v>
      </c>
    </row>
  </sheetData>
  <mergeCells count="1">
    <mergeCell ref="A1:M1"/>
  </mergeCells>
  <phoneticPr fontId="0" type="noConversion"/>
  <pageMargins left="0.61" right="0.59" top="0.78" bottom="0.78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A8" sqref="A8"/>
    </sheetView>
  </sheetViews>
  <sheetFormatPr baseColWidth="10" defaultRowHeight="12.75" x14ac:dyDescent="0.2"/>
  <cols>
    <col min="1" max="1" width="47.28515625" style="2" customWidth="1"/>
    <col min="2" max="2" width="3.5703125" style="2" bestFit="1" customWidth="1"/>
    <col min="3" max="12" width="9.7109375" style="2" customWidth="1"/>
    <col min="13" max="14" width="11.7109375" style="2" bestFit="1" customWidth="1"/>
    <col min="15" max="16384" width="11.42578125" style="2"/>
  </cols>
  <sheetData>
    <row r="1" spans="1:14" s="17" customFormat="1" ht="23.25" x14ac:dyDescent="0.35">
      <c r="A1" s="51" t="s">
        <v>97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7" customFormat="1" ht="18" x14ac:dyDescent="0.25">
      <c r="A2" s="49" t="s">
        <v>25</v>
      </c>
      <c r="C2" s="38"/>
    </row>
    <row r="3" spans="1:14" x14ac:dyDescent="0.2">
      <c r="A3" s="19"/>
      <c r="C3" s="18"/>
    </row>
    <row r="4" spans="1:14" ht="15" x14ac:dyDescent="0.25">
      <c r="A4" s="48" t="s">
        <v>98</v>
      </c>
      <c r="C4" s="18"/>
    </row>
    <row r="5" spans="1:14" s="4" customFormat="1" ht="14.25" x14ac:dyDescent="0.2">
      <c r="A5" s="3" t="s">
        <v>13</v>
      </c>
    </row>
    <row r="6" spans="1:14" s="4" customFormat="1" ht="14.25" x14ac:dyDescent="0.2">
      <c r="A6" s="3" t="s">
        <v>81</v>
      </c>
    </row>
    <row r="7" spans="1:14" x14ac:dyDescent="0.2"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4" ht="15" x14ac:dyDescent="0.25">
      <c r="A8" s="50" t="s">
        <v>100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10" spans="1:14" s="17" customFormat="1" ht="15.75" x14ac:dyDescent="0.25">
      <c r="A10" s="39" t="s">
        <v>23</v>
      </c>
    </row>
    <row r="11" spans="1:14" s="43" customFormat="1" ht="14.25" x14ac:dyDescent="0.2">
      <c r="A11" s="40"/>
      <c r="B11" s="41"/>
      <c r="C11" s="42" t="s">
        <v>85</v>
      </c>
      <c r="D11" s="42" t="s">
        <v>86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94</v>
      </c>
      <c r="M11" s="42" t="s">
        <v>95</v>
      </c>
      <c r="N11" s="42" t="s">
        <v>96</v>
      </c>
    </row>
    <row r="12" spans="1:14" x14ac:dyDescent="0.2">
      <c r="A12" s="2" t="s">
        <v>0</v>
      </c>
      <c r="B12" s="2" t="s">
        <v>1</v>
      </c>
      <c r="C12" s="2">
        <v>11</v>
      </c>
      <c r="D12" s="2">
        <v>12</v>
      </c>
      <c r="E12" s="2">
        <v>11</v>
      </c>
      <c r="F12" s="2">
        <v>10</v>
      </c>
      <c r="G12" s="2">
        <v>10</v>
      </c>
      <c r="H12" s="2">
        <v>10</v>
      </c>
      <c r="I12" s="2">
        <v>11</v>
      </c>
      <c r="J12" s="2">
        <v>10</v>
      </c>
      <c r="K12" s="2">
        <v>11</v>
      </c>
      <c r="L12" s="2">
        <v>10</v>
      </c>
      <c r="M12" s="2">
        <v>11</v>
      </c>
      <c r="N12" s="2">
        <v>11</v>
      </c>
    </row>
    <row r="13" spans="1:14" x14ac:dyDescent="0.2">
      <c r="A13" s="2" t="s">
        <v>14</v>
      </c>
      <c r="B13" s="2" t="s">
        <v>1</v>
      </c>
      <c r="C13" s="2">
        <v>32</v>
      </c>
      <c r="D13" s="2">
        <v>39</v>
      </c>
      <c r="E13" s="2">
        <v>38</v>
      </c>
      <c r="F13" s="2">
        <v>39</v>
      </c>
      <c r="G13" s="2">
        <v>39</v>
      </c>
      <c r="H13" s="2">
        <v>40</v>
      </c>
      <c r="I13" s="2">
        <v>43</v>
      </c>
      <c r="J13" s="2">
        <v>41</v>
      </c>
      <c r="K13" s="2">
        <v>46</v>
      </c>
      <c r="L13" s="2">
        <v>43</v>
      </c>
      <c r="M13" s="2">
        <v>44</v>
      </c>
      <c r="N13" s="2">
        <v>45</v>
      </c>
    </row>
    <row r="14" spans="1:14" ht="14.25" x14ac:dyDescent="0.2">
      <c r="A14" s="20" t="s">
        <v>84</v>
      </c>
      <c r="B14" s="20" t="s">
        <v>1</v>
      </c>
      <c r="C14" s="21">
        <f>(C13/C12)</f>
        <v>2.9090909090909092</v>
      </c>
      <c r="D14" s="21">
        <f>(D13/D12)</f>
        <v>3.25</v>
      </c>
      <c r="E14" s="21">
        <f>(E13/E12)</f>
        <v>3.4545454545454546</v>
      </c>
      <c r="F14" s="21">
        <f t="shared" ref="F14:I14" si="0">(F13/F12)</f>
        <v>3.9</v>
      </c>
      <c r="G14" s="21">
        <f t="shared" si="0"/>
        <v>3.9</v>
      </c>
      <c r="H14" s="21">
        <f t="shared" si="0"/>
        <v>4</v>
      </c>
      <c r="I14" s="21">
        <f t="shared" si="0"/>
        <v>3.9090909090909092</v>
      </c>
      <c r="J14" s="21">
        <f t="shared" ref="J14:K14" si="1">(J13/J12)</f>
        <v>4.0999999999999996</v>
      </c>
      <c r="K14" s="21">
        <f t="shared" si="1"/>
        <v>4.1818181818181817</v>
      </c>
      <c r="L14" s="21">
        <f t="shared" ref="L14:M14" si="2">(L13/L12)</f>
        <v>4.3</v>
      </c>
      <c r="M14" s="21">
        <f t="shared" si="2"/>
        <v>4</v>
      </c>
      <c r="N14" s="21">
        <f t="shared" ref="N14" si="3">(N13/N12)</f>
        <v>4.0909090909090908</v>
      </c>
    </row>
    <row r="15" spans="1:14" s="23" customFormat="1" ht="11.25" x14ac:dyDescent="0.2">
      <c r="A15" s="22" t="s">
        <v>15</v>
      </c>
      <c r="B15" s="22"/>
    </row>
    <row r="18" spans="1:18" s="17" customFormat="1" ht="15.75" x14ac:dyDescent="0.25">
      <c r="A18" s="44" t="s">
        <v>24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45"/>
      <c r="N18" s="45"/>
      <c r="P18" s="38"/>
      <c r="R18" s="38"/>
    </row>
    <row r="19" spans="1:18" x14ac:dyDescent="0.2">
      <c r="A19" s="26" t="s">
        <v>62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5"/>
      <c r="P19" s="18"/>
      <c r="R19" s="18"/>
    </row>
    <row r="20" spans="1:18" s="43" customFormat="1" ht="14.25" x14ac:dyDescent="0.2">
      <c r="A20" s="40"/>
      <c r="B20" s="41"/>
      <c r="C20" s="42" t="s">
        <v>85</v>
      </c>
      <c r="D20" s="42" t="s">
        <v>86</v>
      </c>
      <c r="E20" s="42" t="s">
        <v>87</v>
      </c>
      <c r="F20" s="42" t="s">
        <v>88</v>
      </c>
      <c r="G20" s="42" t="s">
        <v>89</v>
      </c>
      <c r="H20" s="42" t="s">
        <v>90</v>
      </c>
      <c r="I20" s="42" t="s">
        <v>91</v>
      </c>
      <c r="J20" s="42" t="s">
        <v>92</v>
      </c>
      <c r="K20" s="42" t="s">
        <v>93</v>
      </c>
      <c r="L20" s="42" t="s">
        <v>94</v>
      </c>
      <c r="M20" s="42" t="s">
        <v>95</v>
      </c>
      <c r="N20" s="42" t="s">
        <v>96</v>
      </c>
    </row>
    <row r="21" spans="1:18" x14ac:dyDescent="0.2">
      <c r="A21" s="2" t="s">
        <v>64</v>
      </c>
      <c r="B21" s="2" t="s">
        <v>3</v>
      </c>
      <c r="C21" s="27">
        <v>488225.76332981943</v>
      </c>
      <c r="D21" s="27">
        <v>433466.60398311302</v>
      </c>
      <c r="E21" s="27">
        <v>453348.91125143267</v>
      </c>
      <c r="F21" s="27">
        <v>471217.27121318388</v>
      </c>
      <c r="G21" s="27">
        <v>492226.43289077684</v>
      </c>
      <c r="H21" s="27">
        <v>439659.60218033451</v>
      </c>
      <c r="I21" s="27">
        <v>381946.54818669218</v>
      </c>
      <c r="J21" s="27">
        <v>378872.07553706574</v>
      </c>
      <c r="K21" s="27">
        <v>429692.26310768729</v>
      </c>
      <c r="L21" s="27">
        <v>291149.91647836304</v>
      </c>
      <c r="M21" s="27">
        <v>294252</v>
      </c>
      <c r="N21" s="27">
        <v>333563.98382171302</v>
      </c>
    </row>
    <row r="22" spans="1:18" x14ac:dyDescent="0.2">
      <c r="A22" s="2" t="s">
        <v>4</v>
      </c>
      <c r="C22" s="28">
        <v>6.2436363636363597</v>
      </c>
      <c r="D22" s="28">
        <v>6.9225000000000003</v>
      </c>
      <c r="E22" s="28">
        <v>7.2</v>
      </c>
      <c r="F22" s="28">
        <v>9.3219999999999992</v>
      </c>
      <c r="G22" s="28">
        <v>9.4749999999999996</v>
      </c>
      <c r="H22" s="28">
        <v>10.372</v>
      </c>
      <c r="I22" s="28">
        <v>11.095454545454499</v>
      </c>
      <c r="J22" s="28">
        <v>13.223000000000001</v>
      </c>
      <c r="K22" s="28">
        <v>12.7190909090909</v>
      </c>
      <c r="L22" s="28">
        <v>14.551</v>
      </c>
      <c r="M22" s="2">
        <v>14.5</v>
      </c>
      <c r="N22" s="28">
        <v>14.269090909090901</v>
      </c>
    </row>
    <row r="23" spans="1:18" x14ac:dyDescent="0.2">
      <c r="A23" s="1" t="s">
        <v>16</v>
      </c>
      <c r="B23" s="1"/>
      <c r="C23" s="29">
        <v>1.31</v>
      </c>
      <c r="D23" s="29">
        <v>1.28</v>
      </c>
      <c r="E23" s="29">
        <v>1.2983656328400599</v>
      </c>
      <c r="F23" s="29">
        <v>1.2764773840861801</v>
      </c>
      <c r="G23" s="29">
        <v>1.21946658802768</v>
      </c>
      <c r="H23" s="29">
        <v>1.29473111297815</v>
      </c>
      <c r="I23" s="29">
        <v>1.3838049305611699</v>
      </c>
      <c r="J23" s="29">
        <v>1.28424833519927</v>
      </c>
      <c r="K23" s="29">
        <v>1.1682890035706199</v>
      </c>
      <c r="L23" s="29">
        <v>1.42477317022887</v>
      </c>
      <c r="M23" s="2">
        <v>1.36</v>
      </c>
      <c r="N23" s="30">
        <v>1.3844456431941099</v>
      </c>
    </row>
    <row r="24" spans="1:18" x14ac:dyDescent="0.2">
      <c r="A24" s="20" t="s">
        <v>63</v>
      </c>
      <c r="B24" s="20" t="s">
        <v>2</v>
      </c>
      <c r="C24" s="31">
        <v>8.3000000000000007</v>
      </c>
      <c r="D24" s="31">
        <v>8.26</v>
      </c>
      <c r="E24" s="31">
        <v>8.8830946925077505</v>
      </c>
      <c r="F24" s="31">
        <v>9.2331959443149891</v>
      </c>
      <c r="G24" s="31">
        <v>9.4152236634793507</v>
      </c>
      <c r="H24" s="31">
        <v>9.4176641810268507</v>
      </c>
      <c r="I24" s="31">
        <v>9.5136319002183996</v>
      </c>
      <c r="J24" s="31">
        <v>10.737986511985</v>
      </c>
      <c r="K24" s="31">
        <v>11.2787915436021</v>
      </c>
      <c r="L24" s="31">
        <v>11.4333079553986</v>
      </c>
      <c r="M24" s="20">
        <v>11.83</v>
      </c>
      <c r="N24" s="31">
        <v>11.7336542606865</v>
      </c>
    </row>
    <row r="25" spans="1:18" x14ac:dyDescent="0.2">
      <c r="A25" s="22" t="s">
        <v>15</v>
      </c>
    </row>
    <row r="28" spans="1:18" s="17" customFormat="1" ht="15.75" x14ac:dyDescent="0.25">
      <c r="A28" s="44" t="s">
        <v>71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45"/>
      <c r="N28" s="45"/>
      <c r="P28" s="38"/>
      <c r="R28" s="38"/>
    </row>
    <row r="29" spans="1:18" x14ac:dyDescent="0.2">
      <c r="A29" s="26" t="s">
        <v>62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5"/>
      <c r="P29" s="18"/>
      <c r="R29" s="18"/>
    </row>
    <row r="30" spans="1:18" s="43" customFormat="1" ht="14.25" x14ac:dyDescent="0.2">
      <c r="A30" s="40"/>
      <c r="B30" s="41"/>
      <c r="C30" s="42" t="s">
        <v>85</v>
      </c>
      <c r="D30" s="42" t="s">
        <v>86</v>
      </c>
      <c r="E30" s="42" t="s">
        <v>87</v>
      </c>
      <c r="F30" s="42" t="s">
        <v>88</v>
      </c>
      <c r="G30" s="42" t="s">
        <v>89</v>
      </c>
      <c r="H30" s="42" t="s">
        <v>90</v>
      </c>
      <c r="I30" s="42" t="s">
        <v>91</v>
      </c>
      <c r="J30" s="42" t="s">
        <v>92</v>
      </c>
      <c r="K30" s="42" t="s">
        <v>93</v>
      </c>
      <c r="L30" s="42" t="s">
        <v>94</v>
      </c>
      <c r="M30" s="42" t="s">
        <v>95</v>
      </c>
      <c r="N30" s="42" t="s">
        <v>96</v>
      </c>
    </row>
    <row r="31" spans="1:18" x14ac:dyDescent="0.2">
      <c r="A31" s="2" t="s">
        <v>17</v>
      </c>
      <c r="B31" s="2" t="s">
        <v>5</v>
      </c>
      <c r="C31" s="28">
        <v>9.2975780246598561</v>
      </c>
      <c r="D31" s="28">
        <v>24.099868981952042</v>
      </c>
      <c r="E31" s="28">
        <v>36.799999999999997</v>
      </c>
      <c r="F31" s="28">
        <v>20.774630830998735</v>
      </c>
      <c r="G31" s="28">
        <v>7.2786065037405576</v>
      </c>
      <c r="H31" s="28">
        <v>32.124287719705713</v>
      </c>
      <c r="I31" s="28">
        <v>29.741581515383135</v>
      </c>
      <c r="J31" s="28">
        <v>17.944671220991385</v>
      </c>
      <c r="K31" s="28">
        <v>41.433889129879375</v>
      </c>
      <c r="L31" s="28">
        <v>30.531692268330019</v>
      </c>
      <c r="M31" s="32">
        <v>18.056593318159141</v>
      </c>
      <c r="N31" s="32">
        <v>20.80772632960737</v>
      </c>
    </row>
    <row r="32" spans="1:18" x14ac:dyDescent="0.2">
      <c r="A32" s="2" t="s">
        <v>6</v>
      </c>
      <c r="B32" s="2" t="s">
        <v>5</v>
      </c>
      <c r="C32" s="28">
        <v>9.0985195657747937</v>
      </c>
      <c r="D32" s="28">
        <v>23.056813374131107</v>
      </c>
      <c r="E32" s="28">
        <v>34</v>
      </c>
      <c r="F32" s="28">
        <v>20.860869066017351</v>
      </c>
      <c r="G32" s="28">
        <v>6.8743043162637409</v>
      </c>
      <c r="H32" s="28">
        <v>32.179966687169525</v>
      </c>
      <c r="I32" s="28">
        <v>27.498244334822729</v>
      </c>
      <c r="J32" s="28">
        <v>18.567492936627104</v>
      </c>
      <c r="K32" s="28">
        <v>38.128153819675617</v>
      </c>
      <c r="L32" s="28">
        <v>29.982389597722193</v>
      </c>
      <c r="M32" s="32">
        <v>22.150467705358604</v>
      </c>
      <c r="N32" s="32">
        <v>22.628799712414846</v>
      </c>
    </row>
    <row r="33" spans="1:18" x14ac:dyDescent="0.2">
      <c r="A33" s="2" t="s">
        <v>18</v>
      </c>
      <c r="B33" s="2" t="s">
        <v>5</v>
      </c>
      <c r="C33" s="28">
        <v>9.502927761744699</v>
      </c>
      <c r="D33" s="28">
        <v>22.447638959499599</v>
      </c>
      <c r="E33" s="28">
        <v>33.799999999999997</v>
      </c>
      <c r="F33" s="28">
        <v>20.030455942802174</v>
      </c>
      <c r="G33" s="28">
        <v>7.9375245676323676</v>
      </c>
      <c r="H33" s="28">
        <v>31.277202465425741</v>
      </c>
      <c r="I33" s="28">
        <v>29.118103581774857</v>
      </c>
      <c r="J33" s="28">
        <v>17.654817901598886</v>
      </c>
      <c r="K33" s="28">
        <v>37.939671373768356</v>
      </c>
      <c r="L33" s="28">
        <v>31.619841715167563</v>
      </c>
      <c r="M33" s="32">
        <v>22.876774789387174</v>
      </c>
      <c r="N33" s="32">
        <v>23.89143064083256</v>
      </c>
    </row>
    <row r="34" spans="1:18" x14ac:dyDescent="0.2">
      <c r="A34" s="2" t="s">
        <v>7</v>
      </c>
      <c r="B34" s="2" t="s">
        <v>5</v>
      </c>
      <c r="C34" s="28">
        <v>248.49747415072292</v>
      </c>
      <c r="D34" s="28">
        <v>241.54447289486308</v>
      </c>
      <c r="E34" s="28">
        <v>235.6</v>
      </c>
      <c r="F34" s="28">
        <v>241.67025486639687</v>
      </c>
      <c r="G34" s="28">
        <v>302.03112060257763</v>
      </c>
      <c r="H34" s="28">
        <v>237.79893942997569</v>
      </c>
      <c r="I34" s="28">
        <v>228.64046754447119</v>
      </c>
      <c r="J34" s="28">
        <v>273.38819777821806</v>
      </c>
      <c r="K34" s="28">
        <v>220.96117508226226</v>
      </c>
      <c r="L34" s="28">
        <v>219.89704255202179</v>
      </c>
      <c r="M34" s="32">
        <v>217.64699757831303</v>
      </c>
      <c r="N34" s="32">
        <v>249.91226804512596</v>
      </c>
    </row>
    <row r="35" spans="1:18" x14ac:dyDescent="0.2">
      <c r="A35" s="2" t="s">
        <v>8</v>
      </c>
      <c r="B35" s="2" t="s">
        <v>5</v>
      </c>
      <c r="C35" s="28">
        <v>63.583292352287557</v>
      </c>
      <c r="D35" s="28">
        <v>64.385224179065531</v>
      </c>
      <c r="E35" s="28">
        <v>103</v>
      </c>
      <c r="F35" s="28">
        <v>63.092597578992873</v>
      </c>
      <c r="G35" s="28">
        <v>88.732723863420858</v>
      </c>
      <c r="H35" s="28">
        <v>97.544958103060509</v>
      </c>
      <c r="I35" s="28">
        <v>102.36528781862708</v>
      </c>
      <c r="J35" s="28">
        <v>84.353093393704526</v>
      </c>
      <c r="K35" s="28">
        <v>116.537234463883</v>
      </c>
      <c r="L35" s="28">
        <v>110.65722276578501</v>
      </c>
      <c r="M35" s="32">
        <v>111.27870613863182</v>
      </c>
      <c r="N35" s="32">
        <v>124.76344104373791</v>
      </c>
    </row>
    <row r="36" spans="1:18" x14ac:dyDescent="0.2">
      <c r="A36" s="2" t="s">
        <v>9</v>
      </c>
      <c r="B36" s="2" t="s">
        <v>5</v>
      </c>
      <c r="C36" s="28">
        <v>440.92519404529844</v>
      </c>
      <c r="D36" s="32">
        <v>1748.9945663217018</v>
      </c>
      <c r="E36" s="32">
        <v>3532.3</v>
      </c>
      <c r="F36" s="32">
        <v>1979.1460332497231</v>
      </c>
      <c r="G36" s="32">
        <v>579.63498377224414</v>
      </c>
      <c r="H36" s="32">
        <v>3141.0269611112126</v>
      </c>
      <c r="I36" s="32">
        <v>3628.3140347883341</v>
      </c>
      <c r="J36" s="32">
        <v>2284.9621482052353</v>
      </c>
      <c r="K36" s="32">
        <v>3656.5972651806469</v>
      </c>
      <c r="L36" s="32">
        <v>6580.0590673946954</v>
      </c>
      <c r="M36" s="32">
        <v>3348.018888008402</v>
      </c>
      <c r="N36" s="32">
        <v>3300.5100255085663</v>
      </c>
    </row>
    <row r="37" spans="1:18" x14ac:dyDescent="0.2">
      <c r="A37" s="2" t="s">
        <v>10</v>
      </c>
      <c r="B37" s="2" t="s">
        <v>5</v>
      </c>
      <c r="C37" s="28">
        <v>43.443473314224633</v>
      </c>
      <c r="D37" s="28">
        <v>41.411291444017841</v>
      </c>
      <c r="E37" s="28">
        <v>43.5</v>
      </c>
      <c r="F37" s="28">
        <v>45.474755746586951</v>
      </c>
      <c r="G37" s="28">
        <v>42.430497379138707</v>
      </c>
      <c r="H37" s="28">
        <v>43.650390361897443</v>
      </c>
      <c r="I37" s="28">
        <v>44.23830081502134</v>
      </c>
      <c r="J37" s="28">
        <v>50.709830192602013</v>
      </c>
      <c r="K37" s="28">
        <v>49.363865635351353</v>
      </c>
      <c r="L37" s="28">
        <v>53.502129622701375</v>
      </c>
      <c r="M37" s="32">
        <v>50.436314230793656</v>
      </c>
      <c r="N37" s="32">
        <v>54.351896853303792</v>
      </c>
    </row>
    <row r="38" spans="1:18" x14ac:dyDescent="0.2">
      <c r="A38" s="2" t="s">
        <v>11</v>
      </c>
      <c r="B38" s="2" t="s">
        <v>5</v>
      </c>
      <c r="C38" s="28">
        <v>26.72137647786279</v>
      </c>
      <c r="D38" s="28">
        <v>27.100208181364831</v>
      </c>
      <c r="E38" s="28">
        <v>30.4</v>
      </c>
      <c r="F38" s="28">
        <v>27.104103956201154</v>
      </c>
      <c r="G38" s="28">
        <v>21.547841209377673</v>
      </c>
      <c r="H38" s="28">
        <v>29.56714904027109</v>
      </c>
      <c r="I38" s="28">
        <v>31.024275063242047</v>
      </c>
      <c r="J38" s="28">
        <v>24.807688881677798</v>
      </c>
      <c r="K38" s="28">
        <v>33.51873945977394</v>
      </c>
      <c r="L38" s="28">
        <v>30.672878577800116</v>
      </c>
      <c r="M38" s="32">
        <v>30.767415424285211</v>
      </c>
      <c r="N38" s="32">
        <v>27.178626482330188</v>
      </c>
    </row>
    <row r="39" spans="1:18" x14ac:dyDescent="0.2">
      <c r="A39" s="20" t="s">
        <v>12</v>
      </c>
      <c r="B39" s="20" t="s">
        <v>5</v>
      </c>
      <c r="C39" s="21">
        <v>29.835150207912577</v>
      </c>
      <c r="D39" s="21">
        <v>31.488500374617317</v>
      </c>
      <c r="E39" s="21">
        <v>26.1</v>
      </c>
      <c r="F39" s="21">
        <v>27.421140297211899</v>
      </c>
      <c r="G39" s="21">
        <v>36.021661411483613</v>
      </c>
      <c r="H39" s="21">
        <v>26.78246059783147</v>
      </c>
      <c r="I39" s="21">
        <v>24.737424121736613</v>
      </c>
      <c r="J39" s="21">
        <v>24.4824809257202</v>
      </c>
      <c r="K39" s="21">
        <v>17.117394904874708</v>
      </c>
      <c r="L39" s="21">
        <v>15.824991799498505</v>
      </c>
      <c r="M39" s="33">
        <v>18.796270344921137</v>
      </c>
      <c r="N39" s="33">
        <v>18.469476664366013</v>
      </c>
    </row>
    <row r="40" spans="1:18" x14ac:dyDescent="0.2">
      <c r="A40" s="22" t="s">
        <v>15</v>
      </c>
    </row>
    <row r="43" spans="1:18" s="17" customFormat="1" ht="15.75" x14ac:dyDescent="0.25">
      <c r="A43" s="44" t="s">
        <v>65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45"/>
      <c r="N43" s="45"/>
      <c r="P43" s="38"/>
      <c r="R43" s="38"/>
    </row>
    <row r="44" spans="1:18" x14ac:dyDescent="0.2">
      <c r="A44" s="26" t="s">
        <v>62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5"/>
      <c r="N44" s="25"/>
      <c r="P44" s="18"/>
      <c r="R44" s="18"/>
    </row>
    <row r="45" spans="1:18" s="43" customFormat="1" ht="14.25" x14ac:dyDescent="0.2">
      <c r="A45" s="40"/>
      <c r="B45" s="41"/>
      <c r="C45" s="42" t="s">
        <v>85</v>
      </c>
      <c r="D45" s="42" t="s">
        <v>86</v>
      </c>
      <c r="E45" s="42" t="s">
        <v>87</v>
      </c>
      <c r="F45" s="42" t="s">
        <v>88</v>
      </c>
      <c r="G45" s="42" t="s">
        <v>89</v>
      </c>
      <c r="H45" s="42" t="s">
        <v>90</v>
      </c>
      <c r="I45" s="42" t="s">
        <v>91</v>
      </c>
      <c r="J45" s="42" t="s">
        <v>92</v>
      </c>
      <c r="K45" s="42" t="s">
        <v>93</v>
      </c>
      <c r="L45" s="42" t="s">
        <v>94</v>
      </c>
      <c r="M45" s="42" t="s">
        <v>95</v>
      </c>
      <c r="N45" s="42" t="s">
        <v>96</v>
      </c>
    </row>
    <row r="46" spans="1:18" x14ac:dyDescent="0.2">
      <c r="A46" s="2" t="s">
        <v>72</v>
      </c>
      <c r="B46" s="2" t="s">
        <v>2</v>
      </c>
      <c r="C46" s="30">
        <v>21.817795256075726</v>
      </c>
      <c r="D46" s="30">
        <v>25.287571029352026</v>
      </c>
      <c r="E46" s="30">
        <v>30.78</v>
      </c>
      <c r="F46" s="30">
        <v>26.922978061046489</v>
      </c>
      <c r="G46" s="30">
        <v>21.310426509405829</v>
      </c>
      <c r="H46" s="30">
        <v>31.388196224573132</v>
      </c>
      <c r="I46" s="30">
        <v>33.050443106683133</v>
      </c>
      <c r="J46" s="30">
        <v>34.354340626606472</v>
      </c>
      <c r="K46" s="30">
        <v>50.031232751928869</v>
      </c>
      <c r="L46" s="30">
        <v>50.945251369981435</v>
      </c>
      <c r="M46" s="30">
        <v>43.321515635037841</v>
      </c>
      <c r="N46" s="30">
        <v>50.216832169782457</v>
      </c>
    </row>
    <row r="47" spans="1:18" x14ac:dyDescent="0.2">
      <c r="A47" s="2" t="s">
        <v>73</v>
      </c>
      <c r="B47" s="2" t="s">
        <v>2</v>
      </c>
      <c r="C47" s="30">
        <v>19.732394427509412</v>
      </c>
      <c r="D47" s="30">
        <v>24.117419826472915</v>
      </c>
      <c r="E47" s="30">
        <v>33.51</v>
      </c>
      <c r="F47" s="30">
        <v>24.758100199676282</v>
      </c>
      <c r="G47" s="30">
        <v>22.50580179864285</v>
      </c>
      <c r="H47" s="30">
        <v>31.474003377811659</v>
      </c>
      <c r="I47" s="30">
        <v>32.356356204714153</v>
      </c>
      <c r="J47" s="30">
        <v>27.762498377186038</v>
      </c>
      <c r="K47" s="30">
        <v>43.531272433385546</v>
      </c>
      <c r="L47" s="30">
        <v>48.455462603100152</v>
      </c>
      <c r="M47" s="30">
        <v>47.166772174141371</v>
      </c>
      <c r="N47" s="30">
        <v>42.300540882070521</v>
      </c>
    </row>
    <row r="48" spans="1:18" x14ac:dyDescent="0.2">
      <c r="A48" s="1" t="s">
        <v>66</v>
      </c>
      <c r="B48" s="1" t="s">
        <v>2</v>
      </c>
      <c r="C48" s="34">
        <v>21.123944696328707</v>
      </c>
      <c r="D48" s="35">
        <v>24.933597111161983</v>
      </c>
      <c r="E48" s="35">
        <v>31.31</v>
      </c>
      <c r="F48" s="35">
        <v>26.43748249268074</v>
      </c>
      <c r="G48" s="35">
        <v>21.618474639269689</v>
      </c>
      <c r="H48" s="35">
        <v>31.405228591392412</v>
      </c>
      <c r="I48" s="35">
        <v>32.88552650878497</v>
      </c>
      <c r="J48" s="35">
        <v>32.041534532622869</v>
      </c>
      <c r="K48" s="35">
        <v>48.187314225414042</v>
      </c>
      <c r="L48" s="35">
        <v>50.141539714590003</v>
      </c>
      <c r="M48" s="35">
        <v>44.3680103638712</v>
      </c>
      <c r="N48" s="35">
        <v>47.72408325842617</v>
      </c>
    </row>
    <row r="49" spans="1:14" x14ac:dyDescent="0.2">
      <c r="A49" s="1"/>
      <c r="B49" s="1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4" x14ac:dyDescent="0.2">
      <c r="A50" s="2" t="s">
        <v>74</v>
      </c>
      <c r="B50" s="2" t="s">
        <v>2</v>
      </c>
      <c r="C50" s="30">
        <v>2.373100541903844</v>
      </c>
      <c r="D50" s="30">
        <v>2.7370104209941495</v>
      </c>
      <c r="E50" s="30">
        <v>2.9506831115716072</v>
      </c>
      <c r="F50" s="30">
        <v>2.4820963345620775</v>
      </c>
      <c r="G50" s="30">
        <v>2.3264948447604095</v>
      </c>
      <c r="H50" s="30">
        <v>2.6875219519395253</v>
      </c>
      <c r="I50" s="30">
        <v>3.0969521948899166</v>
      </c>
      <c r="J50" s="30">
        <v>3.1906634361083137</v>
      </c>
      <c r="K50" s="30">
        <v>3.0522732895863109</v>
      </c>
      <c r="L50" s="30">
        <v>4.3750535458723778</v>
      </c>
      <c r="M50" s="30">
        <v>5.1196954999509083</v>
      </c>
      <c r="N50" s="30">
        <v>4.4889268124723989</v>
      </c>
    </row>
    <row r="51" spans="1:14" x14ac:dyDescent="0.2">
      <c r="A51" s="2" t="s">
        <v>75</v>
      </c>
      <c r="B51" s="2" t="s">
        <v>2</v>
      </c>
      <c r="C51" s="30">
        <v>10.825728863358723</v>
      </c>
      <c r="D51" s="30">
        <v>10.585595245924674</v>
      </c>
      <c r="E51" s="30">
        <v>11.545665444370428</v>
      </c>
      <c r="F51" s="30">
        <v>11.74099039544471</v>
      </c>
      <c r="G51" s="30">
        <v>11.481550676420675</v>
      </c>
      <c r="H51" s="30">
        <v>12.193342826755364</v>
      </c>
      <c r="I51" s="30">
        <v>13.165010731066243</v>
      </c>
      <c r="J51" s="30">
        <v>13.790241301408964</v>
      </c>
      <c r="K51" s="30">
        <v>13.176888133955613</v>
      </c>
      <c r="L51" s="30">
        <v>16.289870421816179</v>
      </c>
      <c r="M51" s="30">
        <v>16.065208920617735</v>
      </c>
      <c r="N51" s="30">
        <v>16.244606519953386</v>
      </c>
    </row>
    <row r="52" spans="1:14" x14ac:dyDescent="0.2">
      <c r="A52" s="2" t="s">
        <v>76</v>
      </c>
      <c r="B52" s="2" t="s">
        <v>2</v>
      </c>
      <c r="C52" s="30">
        <v>0.15457202609173129</v>
      </c>
      <c r="D52" s="30">
        <v>0.15082613093157715</v>
      </c>
      <c r="E52" s="30">
        <v>0.14587737737425818</v>
      </c>
      <c r="F52" s="30">
        <v>0.14051436933207243</v>
      </c>
      <c r="G52" s="30">
        <v>0.13062448280436939</v>
      </c>
      <c r="H52" s="30">
        <v>0.11501039871882375</v>
      </c>
      <c r="I52" s="30">
        <v>0.15335218889480398</v>
      </c>
      <c r="J52" s="30">
        <v>0.16421875520780438</v>
      </c>
      <c r="K52" s="30">
        <v>0.33720490606496206</v>
      </c>
      <c r="L52" s="30">
        <v>0.22382067240778583</v>
      </c>
      <c r="M52" s="30">
        <v>0.23539117777205212</v>
      </c>
      <c r="N52" s="30">
        <v>0.21098149575437558</v>
      </c>
    </row>
    <row r="53" spans="1:14" x14ac:dyDescent="0.2">
      <c r="A53" s="2" t="s">
        <v>77</v>
      </c>
      <c r="B53" s="2" t="s">
        <v>2</v>
      </c>
      <c r="C53" s="30">
        <v>1.1039468452661076</v>
      </c>
      <c r="D53" s="30">
        <v>1.2387568125094717</v>
      </c>
      <c r="E53" s="30">
        <v>1.2648234374932772</v>
      </c>
      <c r="F53" s="30">
        <v>1.1608333653309675</v>
      </c>
      <c r="G53" s="30">
        <v>1.1834098615036819</v>
      </c>
      <c r="H53" s="30">
        <v>1.298106660283878</v>
      </c>
      <c r="I53" s="30">
        <v>1.5826205612717339</v>
      </c>
      <c r="J53" s="30">
        <v>1.5884476957841247</v>
      </c>
      <c r="K53" s="30">
        <v>1.6350738576317618</v>
      </c>
      <c r="L53" s="30">
        <v>2.3095992883008973</v>
      </c>
      <c r="M53" s="30">
        <v>2.2776027774457757</v>
      </c>
      <c r="N53" s="30">
        <v>2.1867182235739508</v>
      </c>
    </row>
    <row r="54" spans="1:14" x14ac:dyDescent="0.2">
      <c r="A54" s="2" t="s">
        <v>78</v>
      </c>
      <c r="B54" s="2" t="s">
        <v>2</v>
      </c>
      <c r="C54" s="30">
        <v>0.7050327000009764</v>
      </c>
      <c r="D54" s="30">
        <v>0.80232848813757573</v>
      </c>
      <c r="E54" s="30">
        <v>0.95670020778917286</v>
      </c>
      <c r="F54" s="30">
        <v>0.98388769885763805</v>
      </c>
      <c r="G54" s="30">
        <v>1.1056456637487031</v>
      </c>
      <c r="H54" s="30">
        <v>1.1683067022380107</v>
      </c>
      <c r="I54" s="30">
        <v>1.2729419410283951</v>
      </c>
      <c r="J54" s="30">
        <v>1.2231137901414297</v>
      </c>
      <c r="K54" s="30">
        <v>1.1693714037722092</v>
      </c>
      <c r="L54" s="30">
        <v>1.8236662071611722</v>
      </c>
      <c r="M54" s="30">
        <v>2.1235060591521067</v>
      </c>
      <c r="N54" s="30">
        <v>2.2892459605487865</v>
      </c>
    </row>
    <row r="55" spans="1:14" x14ac:dyDescent="0.2">
      <c r="A55" s="2" t="s">
        <v>79</v>
      </c>
      <c r="B55" s="2" t="s">
        <v>2</v>
      </c>
      <c r="C55" s="30">
        <v>1.265271806473524</v>
      </c>
      <c r="D55" s="30">
        <v>1.9053892777163655</v>
      </c>
      <c r="E55" s="30">
        <v>2.6717753304321552</v>
      </c>
      <c r="F55" s="30">
        <v>2.5084837801928881</v>
      </c>
      <c r="G55" s="30">
        <v>2.5502622724810253</v>
      </c>
      <c r="H55" s="30">
        <v>2.666345869390347</v>
      </c>
      <c r="I55" s="30">
        <v>4.7595193181639042</v>
      </c>
      <c r="J55" s="30">
        <v>5.3024786471167271</v>
      </c>
      <c r="K55" s="30">
        <v>5.6627232324159236</v>
      </c>
      <c r="L55" s="30">
        <v>8.1788312783110619</v>
      </c>
      <c r="M55" s="30">
        <v>7.9429536402129068</v>
      </c>
      <c r="N55" s="30">
        <v>11.644983406395216</v>
      </c>
    </row>
    <row r="56" spans="1:14" x14ac:dyDescent="0.2">
      <c r="A56" s="2" t="s">
        <v>80</v>
      </c>
      <c r="B56" s="2" t="s">
        <v>2</v>
      </c>
      <c r="C56" s="30">
        <v>0.28031532527931935</v>
      </c>
      <c r="D56" s="30">
        <v>0.21846044030651177</v>
      </c>
      <c r="E56" s="30">
        <v>0.1703270721366259</v>
      </c>
      <c r="F56" s="30">
        <v>5.4344431583673143E-2</v>
      </c>
      <c r="G56" s="30">
        <v>9.0858885525673116E-2</v>
      </c>
      <c r="H56" s="30">
        <v>0.17671850862892888</v>
      </c>
      <c r="I56" s="30">
        <v>-0.22127957133478282</v>
      </c>
      <c r="J56" s="30">
        <v>6.9591107144084272E-2</v>
      </c>
      <c r="K56" s="30">
        <v>0.21961100333036168</v>
      </c>
      <c r="L56" s="30">
        <v>-0.32922001984074234</v>
      </c>
      <c r="M56" s="30">
        <v>-1.1010773212451461E-2</v>
      </c>
      <c r="N56" s="30">
        <v>-0.27596581110772178</v>
      </c>
    </row>
    <row r="57" spans="1:14" x14ac:dyDescent="0.2">
      <c r="A57" s="1" t="s">
        <v>67</v>
      </c>
      <c r="B57" s="2" t="s">
        <v>2</v>
      </c>
      <c r="C57" s="34">
        <v>16.707968108374224</v>
      </c>
      <c r="D57" s="34">
        <v>17.638366816520325</v>
      </c>
      <c r="E57" s="34">
        <v>19.705851981167523</v>
      </c>
      <c r="F57" s="34">
        <v>19.071150375304029</v>
      </c>
      <c r="G57" s="34">
        <v>18.868846687244535</v>
      </c>
      <c r="H57" s="34">
        <v>20.305352917954878</v>
      </c>
      <c r="I57" s="34">
        <v>23.809117363980214</v>
      </c>
      <c r="J57" s="34">
        <v>25.328754732911449</v>
      </c>
      <c r="K57" s="34">
        <v>25.253145826757144</v>
      </c>
      <c r="L57" s="34">
        <v>32.871621394028736</v>
      </c>
      <c r="M57" s="35">
        <v>33.75334730193903</v>
      </c>
      <c r="N57" s="35">
        <v>36.789496607590394</v>
      </c>
    </row>
    <row r="58" spans="1:14" x14ac:dyDescent="0.2">
      <c r="A58" s="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x14ac:dyDescent="0.2">
      <c r="A59" s="1" t="s">
        <v>70</v>
      </c>
      <c r="B59" s="2" t="s">
        <v>2</v>
      </c>
      <c r="C59" s="30">
        <v>2.3478419073560008</v>
      </c>
      <c r="D59" s="30">
        <v>2.5103466253426912</v>
      </c>
      <c r="E59" s="30">
        <v>2.4106864237183463</v>
      </c>
      <c r="F59" s="30">
        <v>2.0448997794380741</v>
      </c>
      <c r="G59" s="30">
        <v>2.0728165202387556</v>
      </c>
      <c r="H59" s="30">
        <v>2.3392915404196741</v>
      </c>
      <c r="I59" s="30">
        <v>2.4636069258291311</v>
      </c>
      <c r="J59" s="30">
        <v>2.2013305252730935</v>
      </c>
      <c r="K59" s="30">
        <v>2.3304964922392291</v>
      </c>
      <c r="L59" s="30">
        <v>3.0142842382881514</v>
      </c>
      <c r="M59" s="30">
        <v>3.0888823601725899</v>
      </c>
      <c r="N59" s="30">
        <v>3.5415736193060794</v>
      </c>
    </row>
    <row r="60" spans="1:14" x14ac:dyDescent="0.2">
      <c r="A60" s="1" t="s">
        <v>68</v>
      </c>
      <c r="B60" s="1" t="s">
        <v>2</v>
      </c>
      <c r="C60" s="34">
        <v>19.055810015730223</v>
      </c>
      <c r="D60" s="34">
        <v>20.148713441863016</v>
      </c>
      <c r="E60" s="34">
        <v>22.116538404885869</v>
      </c>
      <c r="F60" s="34">
        <v>21.116050154742105</v>
      </c>
      <c r="G60" s="34">
        <v>20.941663207483291</v>
      </c>
      <c r="H60" s="34">
        <v>22.64464445837455</v>
      </c>
      <c r="I60" s="34">
        <v>26.272724289809346</v>
      </c>
      <c r="J60" s="34">
        <v>27.530085258184542</v>
      </c>
      <c r="K60" s="34">
        <v>27.583642318996375</v>
      </c>
      <c r="L60" s="34">
        <v>35.885905632316884</v>
      </c>
      <c r="M60" s="35">
        <v>36.84222966211162</v>
      </c>
      <c r="N60" s="35">
        <v>40.331070226896472</v>
      </c>
    </row>
    <row r="61" spans="1:14" x14ac:dyDescent="0.2">
      <c r="A61" s="1"/>
      <c r="B61" s="1"/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spans="1:14" x14ac:dyDescent="0.2">
      <c r="A62" s="20" t="s">
        <v>69</v>
      </c>
      <c r="B62" s="20" t="s">
        <v>2</v>
      </c>
      <c r="C62" s="35">
        <f t="shared" ref="C62:H62" si="4">C48-C60</f>
        <v>2.068134680598483</v>
      </c>
      <c r="D62" s="35">
        <f t="shared" si="4"/>
        <v>4.7848836692989671</v>
      </c>
      <c r="E62" s="35">
        <f t="shared" si="4"/>
        <v>9.1934615951141296</v>
      </c>
      <c r="F62" s="35">
        <f t="shared" si="4"/>
        <v>5.321432337938635</v>
      </c>
      <c r="G62" s="35">
        <f t="shared" si="4"/>
        <v>0.67681143178639758</v>
      </c>
      <c r="H62" s="35">
        <f t="shared" si="4"/>
        <v>8.7605841330178613</v>
      </c>
      <c r="I62" s="35">
        <f t="shared" ref="I62:J62" si="5">I48-I60</f>
        <v>6.6128022189756237</v>
      </c>
      <c r="J62" s="35">
        <f t="shared" si="5"/>
        <v>4.511449274438327</v>
      </c>
      <c r="K62" s="35">
        <f t="shared" ref="K62:M62" si="6">K48-K60</f>
        <v>20.603671906417667</v>
      </c>
      <c r="L62" s="35">
        <f t="shared" si="6"/>
        <v>14.255634082273119</v>
      </c>
      <c r="M62" s="35">
        <f t="shared" si="6"/>
        <v>7.5257807017595795</v>
      </c>
      <c r="N62" s="35">
        <f t="shared" ref="N62" si="7">N48-N60</f>
        <v>7.3930130315296978</v>
      </c>
    </row>
    <row r="63" spans="1:14" x14ac:dyDescent="0.2">
      <c r="A63" s="22" t="s">
        <v>15</v>
      </c>
    </row>
  </sheetData>
  <mergeCells count="1">
    <mergeCell ref="A1:M1"/>
  </mergeCells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Forklaring</vt:lpstr>
      <vt:lpstr>Sogn_Fjordane 2008-2019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2006-02-06T09:28:04Z</cp:lastPrinted>
  <dcterms:created xsi:type="dcterms:W3CDTF">2006-02-02T13:43:48Z</dcterms:created>
  <dcterms:modified xsi:type="dcterms:W3CDTF">2021-05-20T11:08:26Z</dcterms:modified>
</cp:coreProperties>
</file>