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2"/>
  </bookViews>
  <sheets>
    <sheet name="oktober" sheetId="10" r:id="rId1"/>
    <sheet name="november" sheetId="11" r:id="rId2"/>
    <sheet name="desember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12" l="1"/>
  <c r="X35" i="12"/>
  <c r="W35" i="12"/>
  <c r="V35" i="12"/>
  <c r="U35" i="12"/>
  <c r="T35" i="12"/>
  <c r="S35" i="12"/>
  <c r="R35" i="12"/>
  <c r="Q35" i="12"/>
  <c r="P35" i="12"/>
  <c r="D13" i="12" s="1"/>
  <c r="O35" i="12"/>
  <c r="N35" i="12"/>
  <c r="B13" i="12" s="1"/>
  <c r="M35" i="12"/>
  <c r="M12" i="12" s="1"/>
  <c r="L35" i="12"/>
  <c r="L12" i="12" s="1"/>
  <c r="K35" i="12"/>
  <c r="K12" i="12" s="1"/>
  <c r="J35" i="12"/>
  <c r="J12" i="12" s="1"/>
  <c r="I35" i="12"/>
  <c r="I12" i="12" s="1"/>
  <c r="H35" i="12"/>
  <c r="H12" i="12" s="1"/>
  <c r="G35" i="12"/>
  <c r="G12" i="12" s="1"/>
  <c r="F35" i="12"/>
  <c r="F12" i="12" s="1"/>
  <c r="E35" i="12"/>
  <c r="E12" i="12" s="1"/>
  <c r="D35" i="12"/>
  <c r="D12" i="12" s="1"/>
  <c r="C35" i="12"/>
  <c r="C12" i="12" s="1"/>
  <c r="B35" i="12"/>
  <c r="B12" i="12" s="1"/>
  <c r="M13" i="12"/>
  <c r="L13" i="12"/>
  <c r="K13" i="12"/>
  <c r="J13" i="12"/>
  <c r="I13" i="12"/>
  <c r="H13" i="12"/>
  <c r="G13" i="12"/>
  <c r="F13" i="12"/>
  <c r="E13" i="12"/>
  <c r="C13" i="12"/>
  <c r="E14" i="12" l="1"/>
  <c r="D14" i="12"/>
  <c r="H14" i="12"/>
  <c r="L14" i="12"/>
  <c r="B14" i="12"/>
  <c r="J14" i="12"/>
  <c r="C14" i="12"/>
  <c r="K14" i="12"/>
  <c r="F14" i="12"/>
  <c r="G14" i="12"/>
  <c r="M14" i="12"/>
  <c r="I14" i="12"/>
  <c r="Y35" i="11"/>
  <c r="X35" i="11"/>
  <c r="W35" i="11"/>
  <c r="V35" i="11"/>
  <c r="U35" i="11"/>
  <c r="T35" i="11"/>
  <c r="S35" i="11"/>
  <c r="R35" i="11"/>
  <c r="Q35" i="11"/>
  <c r="P35" i="11"/>
  <c r="O35" i="11"/>
  <c r="C13" i="11" s="1"/>
  <c r="N35" i="11"/>
  <c r="B13" i="11" s="1"/>
  <c r="M35" i="11"/>
  <c r="M12" i="11" s="1"/>
  <c r="L35" i="11"/>
  <c r="L12" i="11" s="1"/>
  <c r="K35" i="11"/>
  <c r="J35" i="11"/>
  <c r="I35" i="11"/>
  <c r="I12" i="11" s="1"/>
  <c r="H35" i="11"/>
  <c r="H12" i="11" s="1"/>
  <c r="G35" i="11"/>
  <c r="F35" i="11"/>
  <c r="F12" i="11" s="1"/>
  <c r="E35" i="11"/>
  <c r="E12" i="11" s="1"/>
  <c r="D35" i="11"/>
  <c r="D12" i="11" s="1"/>
  <c r="C35" i="11"/>
  <c r="B35" i="11"/>
  <c r="M13" i="11"/>
  <c r="L13" i="11"/>
  <c r="K13" i="11"/>
  <c r="J13" i="11"/>
  <c r="I13" i="11"/>
  <c r="H13" i="11"/>
  <c r="G13" i="11"/>
  <c r="F13" i="11"/>
  <c r="E13" i="11"/>
  <c r="D13" i="11"/>
  <c r="K12" i="11"/>
  <c r="K14" i="11" s="1"/>
  <c r="J12" i="11"/>
  <c r="G12" i="11"/>
  <c r="G14" i="11" s="1"/>
  <c r="C12" i="11"/>
  <c r="B12" i="11"/>
  <c r="D14" i="11" l="1"/>
  <c r="H14" i="11"/>
  <c r="L14" i="11"/>
  <c r="E14" i="11"/>
  <c r="I14" i="11"/>
  <c r="M14" i="11"/>
  <c r="B14" i="11"/>
  <c r="F14" i="11"/>
  <c r="J14" i="11"/>
  <c r="C14" i="11"/>
  <c r="Y35" i="10"/>
  <c r="X35" i="10"/>
  <c r="W35" i="10"/>
  <c r="V35" i="10"/>
  <c r="U35" i="10"/>
  <c r="T35" i="10"/>
  <c r="S35" i="10"/>
  <c r="R35" i="10"/>
  <c r="F13" i="10" s="1"/>
  <c r="Q35" i="10"/>
  <c r="E13" i="10" s="1"/>
  <c r="P35" i="10"/>
  <c r="D13" i="10" s="1"/>
  <c r="O35" i="10"/>
  <c r="C13" i="10" s="1"/>
  <c r="N35" i="10"/>
  <c r="B13" i="10" s="1"/>
  <c r="M35" i="10"/>
  <c r="L35" i="10"/>
  <c r="L12" i="10" s="1"/>
  <c r="K35" i="10"/>
  <c r="K12" i="10" s="1"/>
  <c r="J35" i="10"/>
  <c r="J12" i="10" s="1"/>
  <c r="I35" i="10"/>
  <c r="H35" i="10"/>
  <c r="H12" i="10" s="1"/>
  <c r="G35" i="10"/>
  <c r="G12" i="10" s="1"/>
  <c r="F35" i="10"/>
  <c r="F12" i="10" s="1"/>
  <c r="E35" i="10"/>
  <c r="D35" i="10"/>
  <c r="D12" i="10" s="1"/>
  <c r="C35" i="10"/>
  <c r="C12" i="10" s="1"/>
  <c r="B35" i="10"/>
  <c r="B12" i="10" s="1"/>
  <c r="M13" i="10"/>
  <c r="L13" i="10"/>
  <c r="K13" i="10"/>
  <c r="J13" i="10"/>
  <c r="I13" i="10"/>
  <c r="H13" i="10"/>
  <c r="G13" i="10"/>
  <c r="M12" i="10"/>
  <c r="M14" i="10" s="1"/>
  <c r="I12" i="10"/>
  <c r="E12" i="10"/>
  <c r="E14" i="10" l="1"/>
  <c r="B14" i="10"/>
  <c r="F14" i="10"/>
  <c r="J14" i="10"/>
  <c r="G14" i="10"/>
  <c r="K14" i="10"/>
  <c r="D14" i="10"/>
  <c r="H14" i="10"/>
  <c r="L14" i="10"/>
  <c r="C14" i="10"/>
  <c r="I14" i="10"/>
</calcChain>
</file>

<file path=xl/sharedStrings.xml><?xml version="1.0" encoding="utf-8"?>
<sst xmlns="http://schemas.openxmlformats.org/spreadsheetml/2006/main" count="237" uniqueCount="38">
  <si>
    <t>Kilde: Fiskeridirektoratet, månedsrapportering fra oppdretter</t>
  </si>
  <si>
    <t>Tidligere utsett</t>
  </si>
  <si>
    <t>Fjorårets utsett</t>
  </si>
  <si>
    <t>Årets utsett</t>
  </si>
  <si>
    <t>Dødfisk</t>
  </si>
  <si>
    <t>Utkast</t>
  </si>
  <si>
    <t>Rømming</t>
  </si>
  <si>
    <t>Annet</t>
  </si>
  <si>
    <t>Totalt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</si>
  <si>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</si>
  <si>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</si>
  <si>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</si>
  <si>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</si>
  <si>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</si>
  <si>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Laks</t>
  </si>
  <si>
    <t>Regnbueørret</t>
  </si>
  <si>
    <t>Art</t>
  </si>
  <si>
    <t>Tall spesifisert på årsak, art, utsettsår, måned og produksjonsområde</t>
  </si>
  <si>
    <t>Svinn (tap) i produksjonen 2017 (PRODUKSJONSOMRÅDE)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</si>
  <si>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</si>
  <si>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</si>
  <si>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</si>
  <si>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</si>
  <si>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</si>
  <si>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</si>
  <si>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</si>
  <si>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</si>
  <si>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</si>
  <si>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</si>
  <si>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</si>
  <si>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</si>
  <si>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</si>
  <si>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</si>
  <si>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</si>
  <si>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Innrapporterte svinntall i desember 2017. Antall i 1000 stk</t>
  </si>
  <si>
    <t>Innrapporterte svinntall i november 2017. Antall i 1000 stk</t>
  </si>
  <si>
    <t>Innrapporterte svinntall i oktober 2017. Antall i 1000 stk</t>
  </si>
  <si>
    <t>Innrapporterte data pr. 21.01.2021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</si>
</sst>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9" x14ac:knownFonts="1">
    <font>
      <sz val="11"/>
      <color theme="1"/>
      <name val="Calibri"/>
      <family val="2"/>
      <scheme val="minor"/>
    </font>
    <font>
      <sz val="10"/>
      <color theme="3" tint="0.39997558519241921"/>
      <name val="Arial"/>
      <family val="2"/>
    </font>
    <font>
      <sz val="10"/>
      <color rgb="FF0033A0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11"/>
      <color theme="1"/>
      <name val="Arial"/>
      <family val="2"/>
    </font>
    <font>
      <b/>
      <sz val="14"/>
      <color rgb="FF23AEB4"/>
      <name val="Arial"/>
      <family val="2"/>
    </font>
    <font>
      <b/>
      <sz val="10"/>
      <color rgb="FF23AEB4"/>
      <name val="Arial"/>
      <family val="2"/>
    </font>
    <font>
      <b/>
      <sz val="11"/>
      <color rgb="FF23AEB4"/>
      <name val="Arial"/>
      <family val="2"/>
    </font>
    <font>
      <b/>
      <sz val="14"/>
      <color indexed="49"/>
      <name val="Arial"/>
      <family val="2"/>
    </font>
    <font>
      <b/>
      <sz val="10"/>
      <color indexed="49"/>
      <name val="Arial"/>
      <family val="2"/>
    </font>
    <font>
      <b/>
      <sz val="11"/>
      <color indexed="4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Fill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0" fontId="5" fillId="0" borderId="12" xfId="0" applyFont="1" applyFill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 applyAlignment="1">
      <alignment horizontal="right"/>
    </xf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0" xfId="0" applyFont="1" applyAlignment="1">
      <alignment horizontal="left" wrapText="1"/>
    </xf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10" fillId="0" borderId="0" xfId="0" applyFont="1"/>
    <xf numFmtId="164" fontId="11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2" borderId="4" xfId="0" applyFont="1" applyFill="1" applyBorder="1"/>
    <xf numFmtId="0" fontId="18" fillId="2" borderId="5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3" fontId="18" fillId="2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39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3"/>
      <c r="B3" s="1"/>
      <c r="C3" s="2"/>
      <c r="D3" s="2"/>
      <c r="E3" s="2"/>
    </row>
    <row r="4" spans="1:13" s="4" customFormat="1" x14ac:dyDescent="0.2">
      <c r="A4" s="5" t="s">
        <v>0</v>
      </c>
      <c r="B4" s="1"/>
      <c r="C4" s="2"/>
      <c r="D4" s="2"/>
      <c r="E4" s="2"/>
    </row>
    <row r="5" spans="1:13" s="4" customFormat="1" x14ac:dyDescent="0.2">
      <c r="A5" s="5" t="s">
        <v>37</v>
      </c>
      <c r="B5" s="1"/>
      <c r="C5" s="2"/>
      <c r="D5" s="2"/>
      <c r="E5" s="2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36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5.32</v>
      </c>
      <c r="C12" s="19">
        <f t="shared" si="0"/>
        <v>3.6680000000000001</v>
      </c>
      <c r="D12" s="19">
        <f t="shared" si="0"/>
        <v>0</v>
      </c>
      <c r="E12" s="19">
        <f t="shared" si="0"/>
        <v>-14.625</v>
      </c>
      <c r="F12" s="18">
        <f t="shared" si="0"/>
        <v>2368.694</v>
      </c>
      <c r="G12" s="19">
        <f t="shared" si="0"/>
        <v>305.83399999999995</v>
      </c>
      <c r="H12" s="19">
        <f t="shared" si="0"/>
        <v>0</v>
      </c>
      <c r="I12" s="19">
        <f t="shared" si="0"/>
        <v>76.66700000000003</v>
      </c>
      <c r="J12" s="18">
        <f t="shared" si="0"/>
        <v>2378.377</v>
      </c>
      <c r="K12" s="19">
        <f t="shared" si="0"/>
        <v>4.9499999999999993</v>
      </c>
      <c r="L12" s="19">
        <f t="shared" si="0"/>
        <v>0</v>
      </c>
      <c r="M12" s="20">
        <f t="shared" si="0"/>
        <v>-79.8</v>
      </c>
    </row>
    <row r="13" spans="1:13" x14ac:dyDescent="0.2">
      <c r="A13" s="21" t="s">
        <v>15</v>
      </c>
      <c r="B13" s="22">
        <f t="shared" ref="B13:M13" si="1">N35</f>
        <v>0.10299999999999999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2">
        <f t="shared" si="1"/>
        <v>72.495000000000005</v>
      </c>
      <c r="G13" s="23">
        <f t="shared" si="1"/>
        <v>11.014999999999999</v>
      </c>
      <c r="H13" s="23">
        <f t="shared" si="1"/>
        <v>0</v>
      </c>
      <c r="I13" s="23">
        <f t="shared" si="1"/>
        <v>211.09500000000003</v>
      </c>
      <c r="J13" s="22">
        <f t="shared" si="1"/>
        <v>189.58200000000002</v>
      </c>
      <c r="K13" s="23">
        <f t="shared" si="1"/>
        <v>1.4770000000000001</v>
      </c>
      <c r="L13" s="23">
        <f t="shared" si="1"/>
        <v>0</v>
      </c>
      <c r="M13" s="24">
        <f t="shared" si="1"/>
        <v>0.79800000000000004</v>
      </c>
    </row>
    <row r="14" spans="1:13" s="43" customFormat="1" x14ac:dyDescent="0.2">
      <c r="A14" s="44" t="s">
        <v>8</v>
      </c>
      <c r="B14" s="48">
        <f t="shared" ref="B14:M14" si="2">SUM(B12:B13)</f>
        <v>5.423</v>
      </c>
      <c r="C14" s="49">
        <f t="shared" si="2"/>
        <v>3.6680000000000001</v>
      </c>
      <c r="D14" s="49">
        <f t="shared" si="2"/>
        <v>0</v>
      </c>
      <c r="E14" s="49">
        <f t="shared" si="2"/>
        <v>-14.625</v>
      </c>
      <c r="F14" s="48">
        <f t="shared" si="2"/>
        <v>2441.1889999999999</v>
      </c>
      <c r="G14" s="49">
        <f t="shared" si="2"/>
        <v>316.84899999999993</v>
      </c>
      <c r="H14" s="49">
        <f t="shared" si="2"/>
        <v>0</v>
      </c>
      <c r="I14" s="49">
        <f t="shared" si="2"/>
        <v>287.76200000000006</v>
      </c>
      <c r="J14" s="48">
        <f t="shared" si="2"/>
        <v>2567.9589999999998</v>
      </c>
      <c r="K14" s="49">
        <f t="shared" si="2"/>
        <v>6.4269999999999996</v>
      </c>
      <c r="L14" s="49">
        <f t="shared" si="2"/>
        <v>0</v>
      </c>
      <c r="M14" s="50">
        <f t="shared" si="2"/>
        <v>-79.001999999999995</v>
      </c>
    </row>
    <row r="17" spans="1:25" s="43" customFormat="1" ht="15.75" x14ac:dyDescent="0.25">
      <c r="A17" s="42" t="s">
        <v>36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13.628</v>
      </c>
      <c r="G21" s="19">
        <v>2.8330000000000002</v>
      </c>
      <c r="H21" s="19">
        <v>0</v>
      </c>
      <c r="I21" s="19">
        <v>-0.56899999999999995</v>
      </c>
      <c r="J21" s="18">
        <v>7.2649999999999997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199.02500000000001</v>
      </c>
      <c r="G22" s="23">
        <v>132.86699999999999</v>
      </c>
      <c r="H22" s="23">
        <v>0</v>
      </c>
      <c r="I22" s="23">
        <v>60.661000000000001</v>
      </c>
      <c r="J22" s="22">
        <v>93.713999999999999</v>
      </c>
      <c r="K22" s="23">
        <v>0</v>
      </c>
      <c r="L22" s="23">
        <v>0</v>
      </c>
      <c r="M22" s="24">
        <v>-28.013000000000002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0.754</v>
      </c>
      <c r="C23" s="23">
        <v>0</v>
      </c>
      <c r="D23" s="23">
        <v>0</v>
      </c>
      <c r="E23" s="23">
        <v>0</v>
      </c>
      <c r="F23" s="22">
        <v>441.33300000000003</v>
      </c>
      <c r="G23" s="23">
        <v>66.641999999999996</v>
      </c>
      <c r="H23" s="23">
        <v>0</v>
      </c>
      <c r="I23" s="23">
        <v>84.587000000000003</v>
      </c>
      <c r="J23" s="22">
        <v>416.85399999999998</v>
      </c>
      <c r="K23" s="23">
        <v>0</v>
      </c>
      <c r="L23" s="23">
        <v>0</v>
      </c>
      <c r="M23" s="24">
        <v>0.33500000000000002</v>
      </c>
      <c r="N23" s="22">
        <v>0</v>
      </c>
      <c r="O23" s="23">
        <v>0</v>
      </c>
      <c r="P23" s="23">
        <v>0</v>
      </c>
      <c r="Q23" s="23">
        <v>0</v>
      </c>
      <c r="R23" s="22">
        <v>26.356999999999999</v>
      </c>
      <c r="S23" s="23">
        <v>7.7190000000000003</v>
      </c>
      <c r="T23" s="23">
        <v>0</v>
      </c>
      <c r="U23" s="23">
        <v>13.548999999999999</v>
      </c>
      <c r="V23" s="22">
        <v>83.77</v>
      </c>
      <c r="W23" s="23">
        <v>1.4770000000000001</v>
      </c>
      <c r="X23" s="23">
        <v>0</v>
      </c>
      <c r="Y23" s="24">
        <v>0.58099999999999996</v>
      </c>
    </row>
    <row r="24" spans="1:25" x14ac:dyDescent="0.2">
      <c r="A24" s="21" t="s">
        <v>23</v>
      </c>
      <c r="B24" s="22">
        <v>1.641</v>
      </c>
      <c r="C24" s="23">
        <v>0</v>
      </c>
      <c r="D24" s="23">
        <v>0</v>
      </c>
      <c r="E24" s="23">
        <v>0</v>
      </c>
      <c r="F24" s="22">
        <v>264.346</v>
      </c>
      <c r="G24" s="23">
        <v>27.327000000000002</v>
      </c>
      <c r="H24" s="23">
        <v>0</v>
      </c>
      <c r="I24" s="23">
        <v>15.481</v>
      </c>
      <c r="J24" s="22">
        <v>674.255</v>
      </c>
      <c r="K24" s="23">
        <v>0</v>
      </c>
      <c r="L24" s="23">
        <v>0</v>
      </c>
      <c r="M24" s="24">
        <v>36.840000000000003</v>
      </c>
      <c r="N24" s="22">
        <v>0</v>
      </c>
      <c r="O24" s="23">
        <v>0</v>
      </c>
      <c r="P24" s="23">
        <v>0</v>
      </c>
      <c r="Q24" s="23">
        <v>0</v>
      </c>
      <c r="R24" s="22">
        <v>33.350999999999999</v>
      </c>
      <c r="S24" s="23">
        <v>2.891</v>
      </c>
      <c r="T24" s="23">
        <v>0</v>
      </c>
      <c r="U24" s="23">
        <v>19.882000000000001</v>
      </c>
      <c r="V24" s="22">
        <v>55.170999999999999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0</v>
      </c>
      <c r="C25" s="23">
        <v>0</v>
      </c>
      <c r="D25" s="23">
        <v>0</v>
      </c>
      <c r="E25" s="23">
        <v>0</v>
      </c>
      <c r="F25" s="22">
        <v>242.214</v>
      </c>
      <c r="G25" s="23">
        <v>22.856999999999999</v>
      </c>
      <c r="H25" s="23">
        <v>0</v>
      </c>
      <c r="I25" s="23">
        <v>11.930999999999999</v>
      </c>
      <c r="J25" s="22">
        <v>244.059</v>
      </c>
      <c r="K25" s="23">
        <v>0.69799999999999995</v>
      </c>
      <c r="L25" s="23">
        <v>0</v>
      </c>
      <c r="M25" s="24">
        <v>0.28399999999999997</v>
      </c>
      <c r="N25" s="22">
        <v>0</v>
      </c>
      <c r="O25" s="23">
        <v>0</v>
      </c>
      <c r="P25" s="23">
        <v>0</v>
      </c>
      <c r="Q25" s="23">
        <v>0</v>
      </c>
      <c r="R25" s="22">
        <v>8.1679999999999993</v>
      </c>
      <c r="S25" s="23">
        <v>0</v>
      </c>
      <c r="T25" s="23">
        <v>0</v>
      </c>
      <c r="U25" s="23">
        <v>-2.7749999999999999</v>
      </c>
      <c r="V25" s="22">
        <v>21.003</v>
      </c>
      <c r="W25" s="23">
        <v>0</v>
      </c>
      <c r="X25" s="23">
        <v>0</v>
      </c>
      <c r="Y25" s="24">
        <v>0.154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0.105</v>
      </c>
      <c r="F26" s="22">
        <v>507.68799999999999</v>
      </c>
      <c r="G26" s="23">
        <v>5.8559999999999999</v>
      </c>
      <c r="H26" s="23">
        <v>0</v>
      </c>
      <c r="I26" s="23">
        <v>-18.07</v>
      </c>
      <c r="J26" s="22">
        <v>222.47300000000001</v>
      </c>
      <c r="K26" s="23">
        <v>0</v>
      </c>
      <c r="L26" s="23">
        <v>0</v>
      </c>
      <c r="M26" s="24">
        <v>0.95699999999999996</v>
      </c>
      <c r="N26" s="22">
        <v>0</v>
      </c>
      <c r="O26" s="23">
        <v>0</v>
      </c>
      <c r="P26" s="23">
        <v>0</v>
      </c>
      <c r="Q26" s="23">
        <v>0</v>
      </c>
      <c r="R26" s="22">
        <v>0</v>
      </c>
      <c r="S26" s="23">
        <v>0</v>
      </c>
      <c r="T26" s="23">
        <v>0</v>
      </c>
      <c r="U26" s="23">
        <v>0</v>
      </c>
      <c r="V26" s="22">
        <v>4.258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172.28299999999999</v>
      </c>
      <c r="G27" s="23">
        <v>2.4209999999999998</v>
      </c>
      <c r="H27" s="23">
        <v>0</v>
      </c>
      <c r="I27" s="23">
        <v>0.115</v>
      </c>
      <c r="J27" s="22">
        <v>80.784000000000006</v>
      </c>
      <c r="K27" s="23">
        <v>0</v>
      </c>
      <c r="L27" s="23">
        <v>0</v>
      </c>
      <c r="M27" s="24">
        <v>0.05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114.943</v>
      </c>
      <c r="G28" s="23">
        <v>6.0970000000000004</v>
      </c>
      <c r="H28" s="23">
        <v>0</v>
      </c>
      <c r="I28" s="23">
        <v>-29.526</v>
      </c>
      <c r="J28" s="22">
        <v>106.60899999999999</v>
      </c>
      <c r="K28" s="23">
        <v>0</v>
      </c>
      <c r="L28" s="23">
        <v>0</v>
      </c>
      <c r="M28" s="24">
        <v>-69.953000000000003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2.8000000000000001E-2</v>
      </c>
      <c r="C29" s="23">
        <v>0</v>
      </c>
      <c r="D29" s="23">
        <v>0</v>
      </c>
      <c r="E29" s="23">
        <v>0</v>
      </c>
      <c r="F29" s="22">
        <v>102.93300000000001</v>
      </c>
      <c r="G29" s="23">
        <v>1.853</v>
      </c>
      <c r="H29" s="23">
        <v>0</v>
      </c>
      <c r="I29" s="23">
        <v>0.75600000000000001</v>
      </c>
      <c r="J29" s="22">
        <v>71.912999999999997</v>
      </c>
      <c r="K29" s="23">
        <v>0</v>
      </c>
      <c r="L29" s="23">
        <v>0</v>
      </c>
      <c r="M29" s="24">
        <v>1.7000000000000001E-2</v>
      </c>
      <c r="N29" s="22">
        <v>0</v>
      </c>
      <c r="O29" s="23">
        <v>0</v>
      </c>
      <c r="P29" s="23">
        <v>0</v>
      </c>
      <c r="Q29" s="23">
        <v>0</v>
      </c>
      <c r="R29" s="22">
        <v>3.1819999999999999</v>
      </c>
      <c r="S29" s="23">
        <v>0</v>
      </c>
      <c r="T29" s="23">
        <v>0</v>
      </c>
      <c r="U29" s="23">
        <v>179.32300000000001</v>
      </c>
      <c r="V29" s="22">
        <v>3.9630000000000001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81.528000000000006</v>
      </c>
      <c r="G30" s="23">
        <v>6.1929999999999996</v>
      </c>
      <c r="H30" s="23">
        <v>0</v>
      </c>
      <c r="I30" s="23">
        <v>-51.866999999999997</v>
      </c>
      <c r="J30" s="22">
        <v>80.763000000000005</v>
      </c>
      <c r="K30" s="23">
        <v>0</v>
      </c>
      <c r="L30" s="23">
        <v>0</v>
      </c>
      <c r="M30" s="24">
        <v>0.82899999999999996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54.831000000000003</v>
      </c>
      <c r="G31" s="23">
        <v>2.8149999999999999</v>
      </c>
      <c r="H31" s="23">
        <v>0</v>
      </c>
      <c r="I31" s="23">
        <v>-3.9460000000000002</v>
      </c>
      <c r="J31" s="22">
        <v>143.352</v>
      </c>
      <c r="K31" s="23">
        <v>0</v>
      </c>
      <c r="L31" s="23">
        <v>0</v>
      </c>
      <c r="M31" s="24">
        <v>-18.664999999999999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1.46</v>
      </c>
      <c r="C32" s="23">
        <v>3.6680000000000001</v>
      </c>
      <c r="D32" s="23">
        <v>0</v>
      </c>
      <c r="E32" s="23">
        <v>-15.539</v>
      </c>
      <c r="F32" s="22">
        <v>126.32299999999999</v>
      </c>
      <c r="G32" s="23">
        <v>21.024999999999999</v>
      </c>
      <c r="H32" s="23">
        <v>0</v>
      </c>
      <c r="I32" s="23">
        <v>4.3810000000000002</v>
      </c>
      <c r="J32" s="22">
        <v>98.028999999999996</v>
      </c>
      <c r="K32" s="23">
        <v>0</v>
      </c>
      <c r="L32" s="23">
        <v>0</v>
      </c>
      <c r="M32" s="24">
        <v>1.1990000000000001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3.5009999999999999</v>
      </c>
      <c r="G33" s="23">
        <v>2.4769999999999999</v>
      </c>
      <c r="H33" s="23">
        <v>0</v>
      </c>
      <c r="I33" s="23">
        <v>0.19900000000000001</v>
      </c>
      <c r="J33" s="22">
        <v>4.5389999999999997</v>
      </c>
      <c r="K33" s="23">
        <v>0</v>
      </c>
      <c r="L33" s="23">
        <v>0</v>
      </c>
      <c r="M33" s="24">
        <v>-3.8759999999999999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1.4370000000000001</v>
      </c>
      <c r="C34" s="27">
        <v>0</v>
      </c>
      <c r="D34" s="27">
        <v>0</v>
      </c>
      <c r="E34" s="27">
        <v>0.80900000000000005</v>
      </c>
      <c r="F34" s="26">
        <v>44.118000000000002</v>
      </c>
      <c r="G34" s="27">
        <v>4.5709999999999997</v>
      </c>
      <c r="H34" s="27">
        <v>0</v>
      </c>
      <c r="I34" s="27">
        <v>2.5339999999999998</v>
      </c>
      <c r="J34" s="26">
        <v>133.768</v>
      </c>
      <c r="K34" s="27">
        <v>4.2519999999999998</v>
      </c>
      <c r="L34" s="27">
        <v>0</v>
      </c>
      <c r="M34" s="28">
        <v>0.19600000000000001</v>
      </c>
      <c r="N34" s="26">
        <v>0.10299999999999999</v>
      </c>
      <c r="O34" s="27">
        <v>0</v>
      </c>
      <c r="P34" s="27">
        <v>0</v>
      </c>
      <c r="Q34" s="27">
        <v>0</v>
      </c>
      <c r="R34" s="26">
        <v>1.4370000000000001</v>
      </c>
      <c r="S34" s="27">
        <v>0.40500000000000003</v>
      </c>
      <c r="T34" s="27">
        <v>0</v>
      </c>
      <c r="U34" s="27">
        <v>1.1160000000000001</v>
      </c>
      <c r="V34" s="26">
        <v>21.417000000000002</v>
      </c>
      <c r="W34" s="27">
        <v>0</v>
      </c>
      <c r="X34" s="27">
        <v>0</v>
      </c>
      <c r="Y34" s="28">
        <v>6.3E-2</v>
      </c>
    </row>
    <row r="35" spans="1:25" s="43" customFormat="1" x14ac:dyDescent="0.2">
      <c r="A35" s="44" t="s">
        <v>8</v>
      </c>
      <c r="B35" s="48">
        <f t="shared" ref="B35:M35" si="3">SUM(B21:B34)</f>
        <v>5.32</v>
      </c>
      <c r="C35" s="49">
        <f t="shared" si="3"/>
        <v>3.6680000000000001</v>
      </c>
      <c r="D35" s="49">
        <f t="shared" si="3"/>
        <v>0</v>
      </c>
      <c r="E35" s="49">
        <f t="shared" si="3"/>
        <v>-14.625</v>
      </c>
      <c r="F35" s="48">
        <f t="shared" si="3"/>
        <v>2368.694</v>
      </c>
      <c r="G35" s="49">
        <f t="shared" si="3"/>
        <v>305.83399999999995</v>
      </c>
      <c r="H35" s="49">
        <f t="shared" si="3"/>
        <v>0</v>
      </c>
      <c r="I35" s="49">
        <f t="shared" si="3"/>
        <v>76.66700000000003</v>
      </c>
      <c r="J35" s="48">
        <f t="shared" si="3"/>
        <v>2378.377</v>
      </c>
      <c r="K35" s="49">
        <f t="shared" si="3"/>
        <v>4.9499999999999993</v>
      </c>
      <c r="L35" s="49">
        <f t="shared" si="3"/>
        <v>0</v>
      </c>
      <c r="M35" s="50">
        <f t="shared" si="3"/>
        <v>-79.8</v>
      </c>
      <c r="N35" s="48">
        <f>SUM(N21:N34)</f>
        <v>0.10299999999999999</v>
      </c>
      <c r="O35" s="49">
        <f>SUM(O21:O34)</f>
        <v>0</v>
      </c>
      <c r="P35" s="49">
        <f>SUM(P21:P34)</f>
        <v>0</v>
      </c>
      <c r="Q35" s="49">
        <f t="shared" ref="Q35:Y35" si="4">SUM(Q21:Q34)</f>
        <v>0</v>
      </c>
      <c r="R35" s="48">
        <f t="shared" si="4"/>
        <v>72.495000000000005</v>
      </c>
      <c r="S35" s="49">
        <f t="shared" si="4"/>
        <v>11.014999999999999</v>
      </c>
      <c r="T35" s="49">
        <f t="shared" si="4"/>
        <v>0</v>
      </c>
      <c r="U35" s="49">
        <f t="shared" si="4"/>
        <v>211.09500000000003</v>
      </c>
      <c r="V35" s="48">
        <f t="shared" si="4"/>
        <v>189.58200000000002</v>
      </c>
      <c r="W35" s="49">
        <f t="shared" si="4"/>
        <v>1.4770000000000001</v>
      </c>
      <c r="X35" s="49">
        <f t="shared" si="4"/>
        <v>0</v>
      </c>
      <c r="Y35" s="50">
        <f t="shared" si="4"/>
        <v>0.79800000000000004</v>
      </c>
    </row>
    <row r="38" spans="1:25" s="43" customFormat="1" ht="15.75" x14ac:dyDescent="0.25">
      <c r="A38" s="42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0:E10"/>
    <mergeCell ref="F10:I10"/>
    <mergeCell ref="J10:M10"/>
    <mergeCell ref="B19:E19"/>
    <mergeCell ref="F19:I19"/>
    <mergeCell ref="J19:M19"/>
    <mergeCell ref="B9:M9"/>
    <mergeCell ref="B18:M18"/>
    <mergeCell ref="N18:Y18"/>
    <mergeCell ref="N19:Q19"/>
    <mergeCell ref="R19:U19"/>
    <mergeCell ref="V19:Y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38.285156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3"/>
      <c r="B3" s="1"/>
      <c r="C3" s="2"/>
      <c r="D3" s="2"/>
      <c r="E3" s="2"/>
    </row>
    <row r="4" spans="1:13" s="4" customFormat="1" x14ac:dyDescent="0.2">
      <c r="A4" s="5" t="s">
        <v>0</v>
      </c>
      <c r="B4" s="1"/>
      <c r="C4" s="2"/>
      <c r="D4" s="2"/>
      <c r="E4" s="2"/>
    </row>
    <row r="5" spans="1:13" s="4" customFormat="1" x14ac:dyDescent="0.2">
      <c r="A5" s="5" t="s">
        <v>37</v>
      </c>
      <c r="B5" s="1"/>
      <c r="C5" s="2"/>
      <c r="D5" s="2"/>
      <c r="E5" s="2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35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2.359</v>
      </c>
      <c r="C12" s="19">
        <f t="shared" si="0"/>
        <v>3.9089999999999998</v>
      </c>
      <c r="D12" s="19">
        <f t="shared" si="0"/>
        <v>0</v>
      </c>
      <c r="E12" s="19">
        <f t="shared" si="0"/>
        <v>0.4</v>
      </c>
      <c r="F12" s="18">
        <f t="shared" si="0"/>
        <v>1614.5319999999999</v>
      </c>
      <c r="G12" s="19">
        <f t="shared" si="0"/>
        <v>277.85500000000002</v>
      </c>
      <c r="H12" s="19">
        <f t="shared" si="0"/>
        <v>0.25</v>
      </c>
      <c r="I12" s="19">
        <f t="shared" si="0"/>
        <v>79.984000000000009</v>
      </c>
      <c r="J12" s="18">
        <f t="shared" si="0"/>
        <v>2356.261</v>
      </c>
      <c r="K12" s="19">
        <f t="shared" si="0"/>
        <v>19.111999999999998</v>
      </c>
      <c r="L12" s="19">
        <f t="shared" si="0"/>
        <v>0</v>
      </c>
      <c r="M12" s="20">
        <f t="shared" si="0"/>
        <v>-98.489000000000004</v>
      </c>
    </row>
    <row r="13" spans="1:13" x14ac:dyDescent="0.2">
      <c r="A13" s="21" t="s">
        <v>15</v>
      </c>
      <c r="B13" s="22">
        <f t="shared" ref="B13:M13" si="1">N35</f>
        <v>0.254</v>
      </c>
      <c r="C13" s="23">
        <f t="shared" si="1"/>
        <v>0.13200000000000001</v>
      </c>
      <c r="D13" s="23">
        <f t="shared" si="1"/>
        <v>0</v>
      </c>
      <c r="E13" s="23">
        <f t="shared" si="1"/>
        <v>-0.27200000000000002</v>
      </c>
      <c r="F13" s="22">
        <f t="shared" si="1"/>
        <v>50.643999999999998</v>
      </c>
      <c r="G13" s="23">
        <f t="shared" si="1"/>
        <v>14.384</v>
      </c>
      <c r="H13" s="23">
        <f t="shared" si="1"/>
        <v>0</v>
      </c>
      <c r="I13" s="23">
        <f t="shared" si="1"/>
        <v>78.614000000000004</v>
      </c>
      <c r="J13" s="22">
        <f t="shared" si="1"/>
        <v>222.45099999999999</v>
      </c>
      <c r="K13" s="23">
        <f t="shared" si="1"/>
        <v>6.0730000000000004</v>
      </c>
      <c r="L13" s="23">
        <f t="shared" si="1"/>
        <v>0</v>
      </c>
      <c r="M13" s="24">
        <f t="shared" si="1"/>
        <v>39.979000000000006</v>
      </c>
    </row>
    <row r="14" spans="1:13" s="43" customFormat="1" x14ac:dyDescent="0.2">
      <c r="A14" s="44" t="s">
        <v>8</v>
      </c>
      <c r="B14" s="48">
        <f t="shared" ref="B14:M14" si="2">SUM(B12:B13)</f>
        <v>2.613</v>
      </c>
      <c r="C14" s="49">
        <f t="shared" si="2"/>
        <v>4.0409999999999995</v>
      </c>
      <c r="D14" s="49">
        <f t="shared" si="2"/>
        <v>0</v>
      </c>
      <c r="E14" s="49">
        <f t="shared" si="2"/>
        <v>0.128</v>
      </c>
      <c r="F14" s="48">
        <f t="shared" si="2"/>
        <v>1665.1759999999999</v>
      </c>
      <c r="G14" s="49">
        <f t="shared" si="2"/>
        <v>292.23900000000003</v>
      </c>
      <c r="H14" s="49">
        <f t="shared" si="2"/>
        <v>0.25</v>
      </c>
      <c r="I14" s="49">
        <f t="shared" si="2"/>
        <v>158.59800000000001</v>
      </c>
      <c r="J14" s="48">
        <f t="shared" si="2"/>
        <v>2578.712</v>
      </c>
      <c r="K14" s="49">
        <f t="shared" si="2"/>
        <v>25.184999999999999</v>
      </c>
      <c r="L14" s="49">
        <f t="shared" si="2"/>
        <v>0</v>
      </c>
      <c r="M14" s="50">
        <f t="shared" si="2"/>
        <v>-58.51</v>
      </c>
    </row>
    <row r="17" spans="1:25" s="43" customFormat="1" ht="15.75" x14ac:dyDescent="0.25">
      <c r="A17" s="42" t="s">
        <v>35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21.135000000000002</v>
      </c>
      <c r="G21" s="19">
        <v>2.61</v>
      </c>
      <c r="H21" s="19">
        <v>0</v>
      </c>
      <c r="I21" s="19">
        <v>5.3890000000000002</v>
      </c>
      <c r="J21" s="18">
        <v>8.3480000000000008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190.786</v>
      </c>
      <c r="G22" s="23">
        <v>52.411000000000001</v>
      </c>
      <c r="H22" s="23">
        <v>0</v>
      </c>
      <c r="I22" s="23">
        <v>29.081</v>
      </c>
      <c r="J22" s="22">
        <v>60.851999999999997</v>
      </c>
      <c r="K22" s="23">
        <v>0</v>
      </c>
      <c r="L22" s="23">
        <v>0</v>
      </c>
      <c r="M22" s="24">
        <v>1.4E-2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0.27500000000000002</v>
      </c>
      <c r="C23" s="23">
        <v>0</v>
      </c>
      <c r="D23" s="23">
        <v>0</v>
      </c>
      <c r="E23" s="23">
        <v>0</v>
      </c>
      <c r="F23" s="22">
        <v>179.70500000000001</v>
      </c>
      <c r="G23" s="23">
        <v>59.695999999999998</v>
      </c>
      <c r="H23" s="23">
        <v>0</v>
      </c>
      <c r="I23" s="23">
        <v>63.835000000000001</v>
      </c>
      <c r="J23" s="22">
        <v>543.63800000000003</v>
      </c>
      <c r="K23" s="23">
        <v>12.53</v>
      </c>
      <c r="L23" s="23">
        <v>0</v>
      </c>
      <c r="M23" s="24">
        <v>0.376</v>
      </c>
      <c r="N23" s="22">
        <v>0</v>
      </c>
      <c r="O23" s="23">
        <v>0</v>
      </c>
      <c r="P23" s="23">
        <v>0</v>
      </c>
      <c r="Q23" s="23">
        <v>0</v>
      </c>
      <c r="R23" s="22">
        <v>28.350999999999999</v>
      </c>
      <c r="S23" s="23">
        <v>11.138</v>
      </c>
      <c r="T23" s="23">
        <v>0</v>
      </c>
      <c r="U23" s="23">
        <v>18.305</v>
      </c>
      <c r="V23" s="22">
        <v>76.316000000000003</v>
      </c>
      <c r="W23" s="23">
        <v>1.173</v>
      </c>
      <c r="X23" s="23">
        <v>0</v>
      </c>
      <c r="Y23" s="24">
        <v>1.417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250.85599999999999</v>
      </c>
      <c r="G24" s="23">
        <v>52.234999999999999</v>
      </c>
      <c r="H24" s="23">
        <v>0</v>
      </c>
      <c r="I24" s="23">
        <v>-39.521000000000001</v>
      </c>
      <c r="J24" s="22">
        <v>409.37299999999999</v>
      </c>
      <c r="K24" s="23">
        <v>0.56399999999999995</v>
      </c>
      <c r="L24" s="23">
        <v>0</v>
      </c>
      <c r="M24" s="24">
        <v>3.5999999999999997E-2</v>
      </c>
      <c r="N24" s="22">
        <v>0</v>
      </c>
      <c r="O24" s="23">
        <v>0</v>
      </c>
      <c r="P24" s="23">
        <v>0</v>
      </c>
      <c r="Q24" s="23">
        <v>0</v>
      </c>
      <c r="R24" s="22">
        <v>15.942</v>
      </c>
      <c r="S24" s="23">
        <v>2.91</v>
      </c>
      <c r="T24" s="23">
        <v>0</v>
      </c>
      <c r="U24" s="23">
        <v>56.825000000000003</v>
      </c>
      <c r="V24" s="22">
        <v>95.126000000000005</v>
      </c>
      <c r="W24" s="23">
        <v>4.9000000000000004</v>
      </c>
      <c r="X24" s="23">
        <v>0</v>
      </c>
      <c r="Y24" s="24">
        <v>38.234000000000002</v>
      </c>
    </row>
    <row r="25" spans="1:25" x14ac:dyDescent="0.2">
      <c r="A25" s="21" t="s">
        <v>24</v>
      </c>
      <c r="B25" s="22">
        <v>0</v>
      </c>
      <c r="C25" s="23">
        <v>0</v>
      </c>
      <c r="D25" s="23">
        <v>0</v>
      </c>
      <c r="E25" s="23">
        <v>0</v>
      </c>
      <c r="F25" s="22">
        <v>104.91800000000001</v>
      </c>
      <c r="G25" s="23">
        <v>26.128</v>
      </c>
      <c r="H25" s="23">
        <v>0</v>
      </c>
      <c r="I25" s="23">
        <v>40.027000000000001</v>
      </c>
      <c r="J25" s="22">
        <v>214.95500000000001</v>
      </c>
      <c r="K25" s="23">
        <v>0</v>
      </c>
      <c r="L25" s="23">
        <v>0</v>
      </c>
      <c r="M25" s="24">
        <v>5.6000000000000001E-2</v>
      </c>
      <c r="N25" s="22">
        <v>0</v>
      </c>
      <c r="O25" s="23">
        <v>0</v>
      </c>
      <c r="P25" s="23">
        <v>0</v>
      </c>
      <c r="Q25" s="23">
        <v>0</v>
      </c>
      <c r="R25" s="22">
        <v>4.3940000000000001</v>
      </c>
      <c r="S25" s="23">
        <v>0.33600000000000002</v>
      </c>
      <c r="T25" s="23">
        <v>0</v>
      </c>
      <c r="U25" s="23">
        <v>0.86099999999999999</v>
      </c>
      <c r="V25" s="22">
        <v>33.805999999999997</v>
      </c>
      <c r="W25" s="23">
        <v>0</v>
      </c>
      <c r="X25" s="23">
        <v>0</v>
      </c>
      <c r="Y25" s="24">
        <v>0.113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248.12200000000001</v>
      </c>
      <c r="G26" s="23">
        <v>22.725999999999999</v>
      </c>
      <c r="H26" s="23">
        <v>0</v>
      </c>
      <c r="I26" s="23">
        <v>-160.80799999999999</v>
      </c>
      <c r="J26" s="22">
        <v>284.12299999999999</v>
      </c>
      <c r="K26" s="23">
        <v>3.98</v>
      </c>
      <c r="L26" s="23">
        <v>0</v>
      </c>
      <c r="M26" s="24">
        <v>-17.497</v>
      </c>
      <c r="N26" s="22">
        <v>0</v>
      </c>
      <c r="O26" s="23">
        <v>0</v>
      </c>
      <c r="P26" s="23">
        <v>0</v>
      </c>
      <c r="Q26" s="23">
        <v>0</v>
      </c>
      <c r="R26" s="22">
        <v>0</v>
      </c>
      <c r="S26" s="23">
        <v>0</v>
      </c>
      <c r="T26" s="23">
        <v>0</v>
      </c>
      <c r="U26" s="23">
        <v>0</v>
      </c>
      <c r="V26" s="22">
        <v>4.5439999999999996</v>
      </c>
      <c r="W26" s="23">
        <v>0</v>
      </c>
      <c r="X26" s="23">
        <v>0</v>
      </c>
      <c r="Y26" s="24">
        <v>0.215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167.42</v>
      </c>
      <c r="G27" s="23">
        <v>7.0090000000000003</v>
      </c>
      <c r="H27" s="23">
        <v>0</v>
      </c>
      <c r="I27" s="23">
        <v>-0.86899999999999999</v>
      </c>
      <c r="J27" s="22">
        <v>62.055999999999997</v>
      </c>
      <c r="K27" s="23">
        <v>0</v>
      </c>
      <c r="L27" s="23">
        <v>0</v>
      </c>
      <c r="M27" s="24">
        <v>-6.4050000000000002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73.947999999999993</v>
      </c>
      <c r="G28" s="23">
        <v>2.4820000000000002</v>
      </c>
      <c r="H28" s="23">
        <v>0</v>
      </c>
      <c r="I28" s="23">
        <v>27.466000000000001</v>
      </c>
      <c r="J28" s="22">
        <v>136.358</v>
      </c>
      <c r="K28" s="23">
        <v>0</v>
      </c>
      <c r="L28" s="23">
        <v>0</v>
      </c>
      <c r="M28" s="24">
        <v>-11.313000000000001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2E-3</v>
      </c>
      <c r="C29" s="23">
        <v>3.9089999999999998</v>
      </c>
      <c r="D29" s="23">
        <v>0</v>
      </c>
      <c r="E29" s="23">
        <v>0</v>
      </c>
      <c r="F29" s="22">
        <v>104.657</v>
      </c>
      <c r="G29" s="23">
        <v>0.40600000000000003</v>
      </c>
      <c r="H29" s="23">
        <v>0.25</v>
      </c>
      <c r="I29" s="23">
        <v>-23.492000000000001</v>
      </c>
      <c r="J29" s="22">
        <v>135.34899999999999</v>
      </c>
      <c r="K29" s="23">
        <v>0</v>
      </c>
      <c r="L29" s="23">
        <v>0</v>
      </c>
      <c r="M29" s="24">
        <v>0.11</v>
      </c>
      <c r="N29" s="22">
        <v>0</v>
      </c>
      <c r="O29" s="23">
        <v>0</v>
      </c>
      <c r="P29" s="23">
        <v>0</v>
      </c>
      <c r="Q29" s="23">
        <v>0</v>
      </c>
      <c r="R29" s="22">
        <v>1.8129999999999999</v>
      </c>
      <c r="S29" s="23">
        <v>0</v>
      </c>
      <c r="T29" s="23">
        <v>0</v>
      </c>
      <c r="U29" s="23">
        <v>2.2210000000000001</v>
      </c>
      <c r="V29" s="22">
        <v>3.1120000000000001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95.753</v>
      </c>
      <c r="G30" s="23">
        <v>1.3169999999999999</v>
      </c>
      <c r="H30" s="23">
        <v>0</v>
      </c>
      <c r="I30" s="23">
        <v>6.0179999999999998</v>
      </c>
      <c r="J30" s="22">
        <v>247.07599999999999</v>
      </c>
      <c r="K30" s="23">
        <v>0</v>
      </c>
      <c r="L30" s="23">
        <v>0</v>
      </c>
      <c r="M30" s="24">
        <v>0.57099999999999995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25.443000000000001</v>
      </c>
      <c r="G31" s="23">
        <v>1.7989999999999999</v>
      </c>
      <c r="H31" s="23">
        <v>0</v>
      </c>
      <c r="I31" s="23">
        <v>4.2679999999999998</v>
      </c>
      <c r="J31" s="22">
        <v>71.128</v>
      </c>
      <c r="K31" s="23">
        <v>0</v>
      </c>
      <c r="L31" s="23">
        <v>0</v>
      </c>
      <c r="M31" s="24">
        <v>-62.353000000000002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0</v>
      </c>
      <c r="C32" s="23">
        <v>0</v>
      </c>
      <c r="D32" s="23">
        <v>0</v>
      </c>
      <c r="E32" s="23">
        <v>0</v>
      </c>
      <c r="F32" s="22">
        <v>98.935000000000002</v>
      </c>
      <c r="G32" s="23">
        <v>47.552999999999997</v>
      </c>
      <c r="H32" s="23">
        <v>0</v>
      </c>
      <c r="I32" s="23">
        <v>122.14</v>
      </c>
      <c r="J32" s="22">
        <v>99.975999999999999</v>
      </c>
      <c r="K32" s="23">
        <v>0</v>
      </c>
      <c r="L32" s="23">
        <v>0</v>
      </c>
      <c r="M32" s="24">
        <v>-2.3490000000000002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4.6310000000000002</v>
      </c>
      <c r="G33" s="23">
        <v>0.46899999999999997</v>
      </c>
      <c r="H33" s="23">
        <v>0</v>
      </c>
      <c r="I33" s="23">
        <v>-9.3580000000000005</v>
      </c>
      <c r="J33" s="22">
        <v>3.0409999999999999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2.0819999999999999</v>
      </c>
      <c r="C34" s="27">
        <v>0</v>
      </c>
      <c r="D34" s="27">
        <v>0</v>
      </c>
      <c r="E34" s="27">
        <v>0.4</v>
      </c>
      <c r="F34" s="26">
        <v>48.222999999999999</v>
      </c>
      <c r="G34" s="27">
        <v>1.014</v>
      </c>
      <c r="H34" s="27">
        <v>0</v>
      </c>
      <c r="I34" s="27">
        <v>15.808</v>
      </c>
      <c r="J34" s="26">
        <v>79.988</v>
      </c>
      <c r="K34" s="27">
        <v>2.0379999999999998</v>
      </c>
      <c r="L34" s="27">
        <v>0</v>
      </c>
      <c r="M34" s="28">
        <v>0.26500000000000001</v>
      </c>
      <c r="N34" s="26">
        <v>0.254</v>
      </c>
      <c r="O34" s="27">
        <v>0.13200000000000001</v>
      </c>
      <c r="P34" s="27">
        <v>0</v>
      </c>
      <c r="Q34" s="27">
        <v>-0.27200000000000002</v>
      </c>
      <c r="R34" s="26">
        <v>0.14399999999999999</v>
      </c>
      <c r="S34" s="27">
        <v>0</v>
      </c>
      <c r="T34" s="27">
        <v>0</v>
      </c>
      <c r="U34" s="27">
        <v>0.40200000000000002</v>
      </c>
      <c r="V34" s="26">
        <v>9.5470000000000006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2.359</v>
      </c>
      <c r="C35" s="49">
        <f t="shared" si="3"/>
        <v>3.9089999999999998</v>
      </c>
      <c r="D35" s="49">
        <f t="shared" si="3"/>
        <v>0</v>
      </c>
      <c r="E35" s="49">
        <f t="shared" si="3"/>
        <v>0.4</v>
      </c>
      <c r="F35" s="48">
        <f t="shared" si="3"/>
        <v>1614.5319999999999</v>
      </c>
      <c r="G35" s="49">
        <f t="shared" si="3"/>
        <v>277.85500000000002</v>
      </c>
      <c r="H35" s="49">
        <f t="shared" si="3"/>
        <v>0.25</v>
      </c>
      <c r="I35" s="49">
        <f t="shared" si="3"/>
        <v>79.984000000000009</v>
      </c>
      <c r="J35" s="48">
        <f t="shared" si="3"/>
        <v>2356.261</v>
      </c>
      <c r="K35" s="49">
        <f t="shared" si="3"/>
        <v>19.111999999999998</v>
      </c>
      <c r="L35" s="49">
        <f t="shared" si="3"/>
        <v>0</v>
      </c>
      <c r="M35" s="50">
        <f t="shared" si="3"/>
        <v>-98.489000000000004</v>
      </c>
      <c r="N35" s="48">
        <f>SUM(N21:N34)</f>
        <v>0.254</v>
      </c>
      <c r="O35" s="49">
        <f>SUM(O21:O34)</f>
        <v>0.13200000000000001</v>
      </c>
      <c r="P35" s="49">
        <f>SUM(P21:P34)</f>
        <v>0</v>
      </c>
      <c r="Q35" s="49">
        <f t="shared" ref="Q35:Y35" si="4">SUM(Q21:Q34)</f>
        <v>-0.27200000000000002</v>
      </c>
      <c r="R35" s="48">
        <f t="shared" si="4"/>
        <v>50.643999999999998</v>
      </c>
      <c r="S35" s="49">
        <f t="shared" si="4"/>
        <v>14.384</v>
      </c>
      <c r="T35" s="49">
        <f t="shared" si="4"/>
        <v>0</v>
      </c>
      <c r="U35" s="49">
        <f t="shared" si="4"/>
        <v>78.614000000000004</v>
      </c>
      <c r="V35" s="48">
        <f t="shared" si="4"/>
        <v>222.45099999999999</v>
      </c>
      <c r="W35" s="49">
        <f t="shared" si="4"/>
        <v>6.0730000000000004</v>
      </c>
      <c r="X35" s="49">
        <f t="shared" si="4"/>
        <v>0</v>
      </c>
      <c r="Y35" s="50">
        <f t="shared" si="4"/>
        <v>39.979000000000006</v>
      </c>
    </row>
    <row r="38" spans="1:25" s="43" customFormat="1" ht="15.75" x14ac:dyDescent="0.25">
      <c r="A38" s="42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B9:M9"/>
    <mergeCell ref="N19:Q19"/>
    <mergeCell ref="R19:U19"/>
    <mergeCell ref="V19:Y19"/>
    <mergeCell ref="A42:M42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A6" sqref="A6"/>
    </sheetView>
  </sheetViews>
  <sheetFormatPr baseColWidth="10" defaultRowHeight="12.75" x14ac:dyDescent="0.2"/>
  <cols>
    <col min="1" max="1" width="38.285156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37" customFormat="1" ht="18" x14ac:dyDescent="0.25">
      <c r="A2" s="34" t="s">
        <v>17</v>
      </c>
      <c r="B2" s="35"/>
      <c r="C2" s="36"/>
      <c r="D2" s="36"/>
      <c r="E2" s="36"/>
      <c r="F2" s="35"/>
      <c r="G2" s="36"/>
      <c r="H2" s="36"/>
      <c r="I2" s="36"/>
    </row>
    <row r="3" spans="1:13" s="4" customFormat="1" x14ac:dyDescent="0.2">
      <c r="A3" s="3"/>
      <c r="B3" s="1"/>
      <c r="C3" s="2"/>
      <c r="D3" s="2"/>
      <c r="E3" s="2"/>
    </row>
    <row r="4" spans="1:13" s="4" customFormat="1" x14ac:dyDescent="0.2">
      <c r="A4" s="5" t="s">
        <v>0</v>
      </c>
      <c r="B4" s="1"/>
      <c r="C4" s="2"/>
      <c r="D4" s="2"/>
      <c r="E4" s="2"/>
    </row>
    <row r="5" spans="1:13" s="4" customFormat="1" x14ac:dyDescent="0.2">
      <c r="A5" s="5" t="s">
        <v>37</v>
      </c>
      <c r="B5" s="1"/>
      <c r="C5" s="2"/>
      <c r="D5" s="2"/>
      <c r="E5" s="2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34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1.5629999999999999</v>
      </c>
      <c r="C12" s="19">
        <f t="shared" si="0"/>
        <v>1.137</v>
      </c>
      <c r="D12" s="19">
        <f t="shared" si="0"/>
        <v>0</v>
      </c>
      <c r="E12" s="19">
        <f t="shared" si="0"/>
        <v>-3.1520000000000001</v>
      </c>
      <c r="F12" s="18">
        <f t="shared" si="0"/>
        <v>1474.931</v>
      </c>
      <c r="G12" s="19">
        <f t="shared" si="0"/>
        <v>407.00099999999998</v>
      </c>
      <c r="H12" s="19">
        <f t="shared" si="0"/>
        <v>0</v>
      </c>
      <c r="I12" s="19">
        <f t="shared" si="0"/>
        <v>-65.08</v>
      </c>
      <c r="J12" s="18">
        <f t="shared" si="0"/>
        <v>2366.5060000000003</v>
      </c>
      <c r="K12" s="19">
        <f t="shared" si="0"/>
        <v>31.432000000000002</v>
      </c>
      <c r="L12" s="19">
        <f t="shared" si="0"/>
        <v>0</v>
      </c>
      <c r="M12" s="20">
        <f t="shared" si="0"/>
        <v>-13.135999999999999</v>
      </c>
    </row>
    <row r="13" spans="1:13" x14ac:dyDescent="0.2">
      <c r="A13" s="21" t="s">
        <v>15</v>
      </c>
      <c r="B13" s="22">
        <f t="shared" ref="B13:M13" si="1">N35</f>
        <v>0.60499999999999998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2">
        <f t="shared" si="1"/>
        <v>18.721</v>
      </c>
      <c r="G13" s="23">
        <f t="shared" si="1"/>
        <v>5.503000000000001</v>
      </c>
      <c r="H13" s="23">
        <f t="shared" si="1"/>
        <v>0</v>
      </c>
      <c r="I13" s="23">
        <f t="shared" si="1"/>
        <v>7.7099999999999991</v>
      </c>
      <c r="J13" s="22">
        <f t="shared" si="1"/>
        <v>153.38</v>
      </c>
      <c r="K13" s="23">
        <f t="shared" si="1"/>
        <v>5.9329999999999998</v>
      </c>
      <c r="L13" s="23">
        <f t="shared" si="1"/>
        <v>0</v>
      </c>
      <c r="M13" s="24">
        <f t="shared" si="1"/>
        <v>19.344000000000001</v>
      </c>
    </row>
    <row r="14" spans="1:13" s="43" customFormat="1" x14ac:dyDescent="0.2">
      <c r="A14" s="44" t="s">
        <v>8</v>
      </c>
      <c r="B14" s="48">
        <f t="shared" ref="B14:M14" si="2">SUM(B12:B13)</f>
        <v>2.1680000000000001</v>
      </c>
      <c r="C14" s="49">
        <f t="shared" si="2"/>
        <v>1.137</v>
      </c>
      <c r="D14" s="49">
        <f t="shared" si="2"/>
        <v>0</v>
      </c>
      <c r="E14" s="49">
        <f t="shared" si="2"/>
        <v>-3.1520000000000001</v>
      </c>
      <c r="F14" s="48">
        <f t="shared" si="2"/>
        <v>1493.652</v>
      </c>
      <c r="G14" s="49">
        <f t="shared" si="2"/>
        <v>412.50399999999996</v>
      </c>
      <c r="H14" s="49">
        <f t="shared" si="2"/>
        <v>0</v>
      </c>
      <c r="I14" s="49">
        <f t="shared" si="2"/>
        <v>-57.37</v>
      </c>
      <c r="J14" s="48">
        <f t="shared" si="2"/>
        <v>2519.8860000000004</v>
      </c>
      <c r="K14" s="49">
        <f t="shared" si="2"/>
        <v>37.365000000000002</v>
      </c>
      <c r="L14" s="49">
        <f t="shared" si="2"/>
        <v>0</v>
      </c>
      <c r="M14" s="50">
        <f t="shared" si="2"/>
        <v>6.208000000000002</v>
      </c>
    </row>
    <row r="17" spans="1:25" s="43" customFormat="1" ht="15.75" x14ac:dyDescent="0.25">
      <c r="A17" s="42" t="s">
        <v>34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20.454000000000001</v>
      </c>
      <c r="G21" s="19">
        <v>4.298</v>
      </c>
      <c r="H21" s="19">
        <v>0</v>
      </c>
      <c r="I21" s="19">
        <v>3.5150000000000001</v>
      </c>
      <c r="J21" s="18">
        <v>9.2100000000000009</v>
      </c>
      <c r="K21" s="19">
        <v>0</v>
      </c>
      <c r="L21" s="19">
        <v>0</v>
      </c>
      <c r="M21" s="20">
        <v>-3.782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129.108</v>
      </c>
      <c r="G22" s="23">
        <v>100.354</v>
      </c>
      <c r="H22" s="23">
        <v>0</v>
      </c>
      <c r="I22" s="23">
        <v>41.875</v>
      </c>
      <c r="J22" s="22">
        <v>61.101999999999997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0.56399999999999995</v>
      </c>
      <c r="C23" s="23">
        <v>1.137</v>
      </c>
      <c r="D23" s="23">
        <v>0</v>
      </c>
      <c r="E23" s="23">
        <v>0</v>
      </c>
      <c r="F23" s="22">
        <v>203.041</v>
      </c>
      <c r="G23" s="23">
        <v>80.673000000000002</v>
      </c>
      <c r="H23" s="23">
        <v>0</v>
      </c>
      <c r="I23" s="23">
        <v>-3.1120000000000001</v>
      </c>
      <c r="J23" s="22">
        <v>415.25700000000001</v>
      </c>
      <c r="K23" s="23">
        <v>10.3</v>
      </c>
      <c r="L23" s="23">
        <v>0</v>
      </c>
      <c r="M23" s="24">
        <v>-0.63500000000000001</v>
      </c>
      <c r="N23" s="22">
        <v>0</v>
      </c>
      <c r="O23" s="23">
        <v>0</v>
      </c>
      <c r="P23" s="23">
        <v>0</v>
      </c>
      <c r="Q23" s="23">
        <v>0</v>
      </c>
      <c r="R23" s="22">
        <v>4.4400000000000004</v>
      </c>
      <c r="S23" s="23">
        <v>3.6890000000000001</v>
      </c>
      <c r="T23" s="23">
        <v>0</v>
      </c>
      <c r="U23" s="23">
        <v>4.9610000000000003</v>
      </c>
      <c r="V23" s="22">
        <v>30.806000000000001</v>
      </c>
      <c r="W23" s="23">
        <v>5.173</v>
      </c>
      <c r="X23" s="23">
        <v>0</v>
      </c>
      <c r="Y23" s="24">
        <v>19.969000000000001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281.33699999999999</v>
      </c>
      <c r="G24" s="23">
        <v>56.277999999999999</v>
      </c>
      <c r="H24" s="23">
        <v>0</v>
      </c>
      <c r="I24" s="23">
        <v>59.005000000000003</v>
      </c>
      <c r="J24" s="22">
        <v>399.61200000000002</v>
      </c>
      <c r="K24" s="23">
        <v>0.505</v>
      </c>
      <c r="L24" s="23">
        <v>0</v>
      </c>
      <c r="M24" s="24">
        <v>0.54800000000000004</v>
      </c>
      <c r="N24" s="22">
        <v>0</v>
      </c>
      <c r="O24" s="23">
        <v>0</v>
      </c>
      <c r="P24" s="23">
        <v>0</v>
      </c>
      <c r="Q24" s="23">
        <v>0</v>
      </c>
      <c r="R24" s="22">
        <v>9.3829999999999991</v>
      </c>
      <c r="S24" s="23">
        <v>1.3580000000000001</v>
      </c>
      <c r="T24" s="23">
        <v>0</v>
      </c>
      <c r="U24" s="23">
        <v>2.895</v>
      </c>
      <c r="V24" s="22">
        <v>78.311999999999998</v>
      </c>
      <c r="W24" s="23">
        <v>0.76</v>
      </c>
      <c r="X24" s="23">
        <v>0</v>
      </c>
      <c r="Y24" s="24">
        <v>-0.92200000000000004</v>
      </c>
    </row>
    <row r="25" spans="1:25" x14ac:dyDescent="0.2">
      <c r="A25" s="21" t="s">
        <v>24</v>
      </c>
      <c r="B25" s="22">
        <v>0</v>
      </c>
      <c r="C25" s="23">
        <v>0</v>
      </c>
      <c r="D25" s="23">
        <v>0</v>
      </c>
      <c r="E25" s="23">
        <v>0</v>
      </c>
      <c r="F25" s="22">
        <v>94.180999999999997</v>
      </c>
      <c r="G25" s="23">
        <v>73.257999999999996</v>
      </c>
      <c r="H25" s="23">
        <v>0</v>
      </c>
      <c r="I25" s="23">
        <v>-17.463999999999999</v>
      </c>
      <c r="J25" s="22">
        <v>234.38300000000001</v>
      </c>
      <c r="K25" s="23">
        <v>0</v>
      </c>
      <c r="L25" s="23">
        <v>0</v>
      </c>
      <c r="M25" s="24">
        <v>0.04</v>
      </c>
      <c r="N25" s="22">
        <v>0</v>
      </c>
      <c r="O25" s="23">
        <v>0</v>
      </c>
      <c r="P25" s="23">
        <v>0</v>
      </c>
      <c r="Q25" s="23">
        <v>0</v>
      </c>
      <c r="R25" s="22">
        <v>2.71</v>
      </c>
      <c r="S25" s="23">
        <v>0.45600000000000002</v>
      </c>
      <c r="T25" s="23">
        <v>0</v>
      </c>
      <c r="U25" s="23">
        <v>-1.4850000000000001</v>
      </c>
      <c r="V25" s="22">
        <v>25.212</v>
      </c>
      <c r="W25" s="23">
        <v>0</v>
      </c>
      <c r="X25" s="23">
        <v>0</v>
      </c>
      <c r="Y25" s="24">
        <v>2.1000000000000001E-2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194.33600000000001</v>
      </c>
      <c r="G26" s="23">
        <v>16.789000000000001</v>
      </c>
      <c r="H26" s="23">
        <v>0</v>
      </c>
      <c r="I26" s="23">
        <v>-89.224000000000004</v>
      </c>
      <c r="J26" s="22">
        <v>250.00899999999999</v>
      </c>
      <c r="K26" s="23">
        <v>0</v>
      </c>
      <c r="L26" s="23">
        <v>0</v>
      </c>
      <c r="M26" s="24">
        <v>3.569</v>
      </c>
      <c r="N26" s="22">
        <v>0</v>
      </c>
      <c r="O26" s="23">
        <v>0</v>
      </c>
      <c r="P26" s="23">
        <v>0</v>
      </c>
      <c r="Q26" s="23">
        <v>0</v>
      </c>
      <c r="R26" s="22">
        <v>0</v>
      </c>
      <c r="S26" s="23">
        <v>0</v>
      </c>
      <c r="T26" s="23">
        <v>0</v>
      </c>
      <c r="U26" s="23">
        <v>0</v>
      </c>
      <c r="V26" s="22">
        <v>3.839</v>
      </c>
      <c r="W26" s="23">
        <v>0</v>
      </c>
      <c r="X26" s="23">
        <v>0</v>
      </c>
      <c r="Y26" s="24">
        <v>0.27600000000000002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166.54499999999999</v>
      </c>
      <c r="G27" s="23">
        <v>2.2370000000000001</v>
      </c>
      <c r="H27" s="23">
        <v>0</v>
      </c>
      <c r="I27" s="23">
        <v>-15.074999999999999</v>
      </c>
      <c r="J27" s="22">
        <v>57.472999999999999</v>
      </c>
      <c r="K27" s="23">
        <v>0</v>
      </c>
      <c r="L27" s="23">
        <v>0</v>
      </c>
      <c r="M27" s="24">
        <v>0.28299999999999997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55.3</v>
      </c>
      <c r="G28" s="23">
        <v>3.1949999999999998</v>
      </c>
      <c r="H28" s="23">
        <v>0</v>
      </c>
      <c r="I28" s="23">
        <v>31.702000000000002</v>
      </c>
      <c r="J28" s="22">
        <v>201.32599999999999</v>
      </c>
      <c r="K28" s="23">
        <v>0</v>
      </c>
      <c r="L28" s="23">
        <v>0</v>
      </c>
      <c r="M28" s="24">
        <v>-14.047000000000001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0</v>
      </c>
      <c r="C29" s="23">
        <v>0</v>
      </c>
      <c r="D29" s="23">
        <v>0</v>
      </c>
      <c r="E29" s="23">
        <v>0</v>
      </c>
      <c r="F29" s="22">
        <v>77.296000000000006</v>
      </c>
      <c r="G29" s="23">
        <v>5.1210000000000004</v>
      </c>
      <c r="H29" s="23">
        <v>0</v>
      </c>
      <c r="I29" s="23">
        <v>-8.673</v>
      </c>
      <c r="J29" s="22">
        <v>217.33</v>
      </c>
      <c r="K29" s="23">
        <v>0</v>
      </c>
      <c r="L29" s="23">
        <v>0</v>
      </c>
      <c r="M29" s="24">
        <v>-0.48099999999999998</v>
      </c>
      <c r="N29" s="22">
        <v>0</v>
      </c>
      <c r="O29" s="23">
        <v>0</v>
      </c>
      <c r="P29" s="23">
        <v>0</v>
      </c>
      <c r="Q29" s="23">
        <v>0</v>
      </c>
      <c r="R29" s="22">
        <v>2.1880000000000002</v>
      </c>
      <c r="S29" s="23">
        <v>0</v>
      </c>
      <c r="T29" s="23">
        <v>0</v>
      </c>
      <c r="U29" s="23">
        <v>1.339</v>
      </c>
      <c r="V29" s="22">
        <v>4.1630000000000003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83.677000000000007</v>
      </c>
      <c r="G30" s="23">
        <v>1.423</v>
      </c>
      <c r="H30" s="23">
        <v>0</v>
      </c>
      <c r="I30" s="23">
        <v>-31.393000000000001</v>
      </c>
      <c r="J30" s="22">
        <v>175.529</v>
      </c>
      <c r="K30" s="23">
        <v>0</v>
      </c>
      <c r="L30" s="23">
        <v>0</v>
      </c>
      <c r="M30" s="24">
        <v>0.46300000000000002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22.308</v>
      </c>
      <c r="G31" s="23">
        <v>1.2669999999999999</v>
      </c>
      <c r="H31" s="23">
        <v>0</v>
      </c>
      <c r="I31" s="23">
        <v>-3.2970000000000002</v>
      </c>
      <c r="J31" s="22">
        <v>62.38</v>
      </c>
      <c r="K31" s="23">
        <v>0</v>
      </c>
      <c r="L31" s="23">
        <v>0</v>
      </c>
      <c r="M31" s="24">
        <v>0.67800000000000005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0</v>
      </c>
      <c r="C32" s="23">
        <v>0</v>
      </c>
      <c r="D32" s="23">
        <v>0</v>
      </c>
      <c r="E32" s="23">
        <v>0</v>
      </c>
      <c r="F32" s="22">
        <v>80.861999999999995</v>
      </c>
      <c r="G32" s="23">
        <v>43.128999999999998</v>
      </c>
      <c r="H32" s="23">
        <v>0</v>
      </c>
      <c r="I32" s="23">
        <v>-29.234000000000002</v>
      </c>
      <c r="J32" s="22">
        <v>123.684</v>
      </c>
      <c r="K32" s="23">
        <v>0</v>
      </c>
      <c r="L32" s="23">
        <v>0</v>
      </c>
      <c r="M32" s="24">
        <v>0.55600000000000005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7.3849999999999998</v>
      </c>
      <c r="G33" s="23">
        <v>0.372</v>
      </c>
      <c r="H33" s="23">
        <v>0</v>
      </c>
      <c r="I33" s="23">
        <v>2.5099999999999998</v>
      </c>
      <c r="J33" s="22">
        <v>8.4139999999999997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0.999</v>
      </c>
      <c r="C34" s="27">
        <v>0</v>
      </c>
      <c r="D34" s="27">
        <v>0</v>
      </c>
      <c r="E34" s="27">
        <v>-3.1520000000000001</v>
      </c>
      <c r="F34" s="26">
        <v>59.100999999999999</v>
      </c>
      <c r="G34" s="27">
        <v>18.606999999999999</v>
      </c>
      <c r="H34" s="27">
        <v>0</v>
      </c>
      <c r="I34" s="27">
        <v>-6.2149999999999999</v>
      </c>
      <c r="J34" s="26">
        <v>150.797</v>
      </c>
      <c r="K34" s="27">
        <v>20.626999999999999</v>
      </c>
      <c r="L34" s="27">
        <v>0</v>
      </c>
      <c r="M34" s="28">
        <v>-0.32800000000000001</v>
      </c>
      <c r="N34" s="26">
        <v>0.60499999999999998</v>
      </c>
      <c r="O34" s="27">
        <v>0</v>
      </c>
      <c r="P34" s="27">
        <v>0</v>
      </c>
      <c r="Q34" s="27">
        <v>0</v>
      </c>
      <c r="R34" s="26">
        <v>0</v>
      </c>
      <c r="S34" s="27">
        <v>0</v>
      </c>
      <c r="T34" s="27">
        <v>0</v>
      </c>
      <c r="U34" s="27">
        <v>0</v>
      </c>
      <c r="V34" s="26">
        <v>11.048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1.5629999999999999</v>
      </c>
      <c r="C35" s="49">
        <f t="shared" si="3"/>
        <v>1.137</v>
      </c>
      <c r="D35" s="49">
        <f t="shared" si="3"/>
        <v>0</v>
      </c>
      <c r="E35" s="49">
        <f t="shared" si="3"/>
        <v>-3.1520000000000001</v>
      </c>
      <c r="F35" s="48">
        <f t="shared" si="3"/>
        <v>1474.931</v>
      </c>
      <c r="G35" s="49">
        <f t="shared" si="3"/>
        <v>407.00099999999998</v>
      </c>
      <c r="H35" s="49">
        <f t="shared" si="3"/>
        <v>0</v>
      </c>
      <c r="I35" s="49">
        <f t="shared" si="3"/>
        <v>-65.08</v>
      </c>
      <c r="J35" s="48">
        <f t="shared" si="3"/>
        <v>2366.5060000000003</v>
      </c>
      <c r="K35" s="49">
        <f t="shared" si="3"/>
        <v>31.432000000000002</v>
      </c>
      <c r="L35" s="49">
        <f t="shared" si="3"/>
        <v>0</v>
      </c>
      <c r="M35" s="50">
        <f t="shared" si="3"/>
        <v>-13.135999999999999</v>
      </c>
      <c r="N35" s="48">
        <f>SUM(N21:N34)</f>
        <v>0.60499999999999998</v>
      </c>
      <c r="O35" s="49">
        <f>SUM(O21:O34)</f>
        <v>0</v>
      </c>
      <c r="P35" s="49">
        <f>SUM(P21:P34)</f>
        <v>0</v>
      </c>
      <c r="Q35" s="49">
        <f t="shared" ref="Q35:Y35" si="4">SUM(Q21:Q34)</f>
        <v>0</v>
      </c>
      <c r="R35" s="48">
        <f t="shared" si="4"/>
        <v>18.721</v>
      </c>
      <c r="S35" s="49">
        <f t="shared" si="4"/>
        <v>5.503000000000001</v>
      </c>
      <c r="T35" s="49">
        <f t="shared" si="4"/>
        <v>0</v>
      </c>
      <c r="U35" s="49">
        <f t="shared" si="4"/>
        <v>7.7099999999999991</v>
      </c>
      <c r="V35" s="48">
        <f t="shared" si="4"/>
        <v>153.38</v>
      </c>
      <c r="W35" s="49">
        <f t="shared" si="4"/>
        <v>5.9329999999999998</v>
      </c>
      <c r="X35" s="49">
        <f t="shared" si="4"/>
        <v>0</v>
      </c>
      <c r="Y35" s="50">
        <f t="shared" si="4"/>
        <v>19.344000000000001</v>
      </c>
    </row>
    <row r="38" spans="1:25" s="43" customFormat="1" ht="15.75" x14ac:dyDescent="0.25">
      <c r="A38" s="42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B9:M9"/>
    <mergeCell ref="N19:Q19"/>
    <mergeCell ref="R19:U19"/>
    <mergeCell ref="V19:Y19"/>
    <mergeCell ref="A42:M42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2016-01-26T07:40:14Z</dcterms:created>
  <dcterms:modified xsi:type="dcterms:W3CDTF">2021-01-20T11:48:19Z</dcterms:modified>
</cp:coreProperties>
</file>