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Biomassestatistikk\01 BIO Publisering\01 BIO Tabeller Fylke\"/>
    </mc:Choice>
  </mc:AlternateContent>
  <bookViews>
    <workbookView xWindow="0" yWindow="0" windowWidth="28800" windowHeight="12045" activeTab="11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2" l="1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M12" i="12"/>
  <c r="M14" i="12" s="1"/>
  <c r="L12" i="12"/>
  <c r="L14" i="12" s="1"/>
  <c r="K12" i="12"/>
  <c r="K14" i="12" s="1"/>
  <c r="J12" i="12"/>
  <c r="J14" i="12" s="1"/>
  <c r="I12" i="12"/>
  <c r="I14" i="12" s="1"/>
  <c r="H12" i="12"/>
  <c r="H14" i="12" s="1"/>
  <c r="G12" i="12"/>
  <c r="G14" i="12" s="1"/>
  <c r="F12" i="12"/>
  <c r="F14" i="12" s="1"/>
  <c r="E12" i="12"/>
  <c r="E14" i="12" s="1"/>
  <c r="D12" i="12"/>
  <c r="D14" i="12" s="1"/>
  <c r="C12" i="12"/>
  <c r="C14" i="12" s="1"/>
  <c r="B12" i="12"/>
  <c r="B14" i="12" s="1"/>
  <c r="Y29" i="11" l="1"/>
  <c r="M13" i="11" s="1"/>
  <c r="X29" i="11"/>
  <c r="W29" i="11"/>
  <c r="K13" i="11" s="1"/>
  <c r="V29" i="11"/>
  <c r="J13" i="11" s="1"/>
  <c r="U29" i="11"/>
  <c r="T29" i="11"/>
  <c r="S29" i="11"/>
  <c r="G13" i="11" s="1"/>
  <c r="R29" i="11"/>
  <c r="F13" i="11" s="1"/>
  <c r="Q29" i="11"/>
  <c r="P29" i="11"/>
  <c r="O29" i="11"/>
  <c r="C13" i="11" s="1"/>
  <c r="N29" i="11"/>
  <c r="B13" i="11" s="1"/>
  <c r="M29" i="11"/>
  <c r="L29" i="11"/>
  <c r="K29" i="11"/>
  <c r="K12" i="11" s="1"/>
  <c r="J29" i="11"/>
  <c r="J12" i="11" s="1"/>
  <c r="J14" i="11" s="1"/>
  <c r="I29" i="11"/>
  <c r="H29" i="11"/>
  <c r="G29" i="11"/>
  <c r="G12" i="11" s="1"/>
  <c r="F29" i="11"/>
  <c r="F12" i="11" s="1"/>
  <c r="E29" i="11"/>
  <c r="E12" i="11" s="1"/>
  <c r="D29" i="11"/>
  <c r="C29" i="11"/>
  <c r="B29" i="11"/>
  <c r="B12" i="11" s="1"/>
  <c r="L13" i="11"/>
  <c r="I13" i="11"/>
  <c r="H13" i="11"/>
  <c r="E13" i="11"/>
  <c r="D13" i="11"/>
  <c r="M12" i="11"/>
  <c r="L12" i="11"/>
  <c r="L14" i="11" s="1"/>
  <c r="I12" i="11"/>
  <c r="H12" i="11"/>
  <c r="D12" i="11"/>
  <c r="C12" i="11"/>
  <c r="C14" i="11" l="1"/>
  <c r="K14" i="11"/>
  <c r="D14" i="11"/>
  <c r="I14" i="11"/>
  <c r="B14" i="11"/>
  <c r="E14" i="11"/>
  <c r="M14" i="11"/>
  <c r="F14" i="11"/>
  <c r="G14" i="11"/>
  <c r="H14" i="11"/>
  <c r="Y29" i="10"/>
  <c r="M13" i="10" s="1"/>
  <c r="X29" i="10"/>
  <c r="L13" i="10" s="1"/>
  <c r="W29" i="10"/>
  <c r="K13" i="10" s="1"/>
  <c r="V29" i="10"/>
  <c r="J13" i="10" s="1"/>
  <c r="U29" i="10"/>
  <c r="T29" i="10"/>
  <c r="S29" i="10"/>
  <c r="G13" i="10" s="1"/>
  <c r="R29" i="10"/>
  <c r="F13" i="10" s="1"/>
  <c r="Q29" i="10"/>
  <c r="E13" i="10" s="1"/>
  <c r="P29" i="10"/>
  <c r="D13" i="10" s="1"/>
  <c r="O29" i="10"/>
  <c r="C13" i="10" s="1"/>
  <c r="N29" i="10"/>
  <c r="B13" i="10" s="1"/>
  <c r="M29" i="10"/>
  <c r="L29" i="10"/>
  <c r="L12" i="10" s="1"/>
  <c r="K29" i="10"/>
  <c r="K12" i="10" s="1"/>
  <c r="J29" i="10"/>
  <c r="J12" i="10" s="1"/>
  <c r="J14" i="10" s="1"/>
  <c r="I29" i="10"/>
  <c r="I12" i="10" s="1"/>
  <c r="H29" i="10"/>
  <c r="H12" i="10" s="1"/>
  <c r="G29" i="10"/>
  <c r="G12" i="10" s="1"/>
  <c r="F29" i="10"/>
  <c r="F12" i="10" s="1"/>
  <c r="E29" i="10"/>
  <c r="E12" i="10" s="1"/>
  <c r="D29" i="10"/>
  <c r="D12" i="10" s="1"/>
  <c r="C29" i="10"/>
  <c r="C12" i="10" s="1"/>
  <c r="B29" i="10"/>
  <c r="I13" i="10"/>
  <c r="H13" i="10"/>
  <c r="M12" i="10"/>
  <c r="B12" i="10"/>
  <c r="I14" i="10" l="1"/>
  <c r="D14" i="10"/>
  <c r="B14" i="10"/>
  <c r="K14" i="10"/>
  <c r="L14" i="10"/>
  <c r="C14" i="10"/>
  <c r="M14" i="10"/>
  <c r="G14" i="10"/>
  <c r="E14" i="10"/>
  <c r="F14" i="10"/>
  <c r="H14" i="10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M13" i="9"/>
  <c r="L13" i="9"/>
  <c r="K13" i="9"/>
  <c r="J13" i="9"/>
  <c r="I13" i="9"/>
  <c r="H13" i="9"/>
  <c r="G13" i="9"/>
  <c r="F13" i="9"/>
  <c r="E13" i="9"/>
  <c r="D13" i="9"/>
  <c r="C13" i="9"/>
  <c r="B13" i="9"/>
  <c r="M12" i="9"/>
  <c r="L12" i="9"/>
  <c r="K12" i="9"/>
  <c r="K14" i="9" s="1"/>
  <c r="J12" i="9"/>
  <c r="J14" i="9" s="1"/>
  <c r="I12" i="9"/>
  <c r="I14" i="9" s="1"/>
  <c r="H12" i="9"/>
  <c r="H14" i="9" s="1"/>
  <c r="G12" i="9"/>
  <c r="F12" i="9"/>
  <c r="F14" i="9" s="1"/>
  <c r="E12" i="9"/>
  <c r="D12" i="9"/>
  <c r="C12" i="9"/>
  <c r="C14" i="9" s="1"/>
  <c r="B12" i="9"/>
  <c r="B14" i="9" s="1"/>
  <c r="L14" i="9" l="1"/>
  <c r="M14" i="9"/>
  <c r="D14" i="9"/>
  <c r="E14" i="9"/>
  <c r="G14" i="9"/>
  <c r="Y29" i="8"/>
  <c r="X29" i="8"/>
  <c r="W29" i="8"/>
  <c r="V29" i="8"/>
  <c r="U29" i="8"/>
  <c r="T29" i="8"/>
  <c r="S29" i="8"/>
  <c r="G13" i="8" s="1"/>
  <c r="R29" i="8"/>
  <c r="Q29" i="8"/>
  <c r="E13" i="8" s="1"/>
  <c r="P29" i="8"/>
  <c r="O29" i="8"/>
  <c r="C13" i="8" s="1"/>
  <c r="N29" i="8"/>
  <c r="B13" i="8" s="1"/>
  <c r="M29" i="8"/>
  <c r="M12" i="8" s="1"/>
  <c r="L29" i="8"/>
  <c r="L12" i="8" s="1"/>
  <c r="K29" i="8"/>
  <c r="K12" i="8" s="1"/>
  <c r="J29" i="8"/>
  <c r="J12" i="8" s="1"/>
  <c r="I29" i="8"/>
  <c r="H29" i="8"/>
  <c r="G29" i="8"/>
  <c r="F29" i="8"/>
  <c r="F12" i="8" s="1"/>
  <c r="E29" i="8"/>
  <c r="E12" i="8" s="1"/>
  <c r="D29" i="8"/>
  <c r="C29" i="8"/>
  <c r="C12" i="8" s="1"/>
  <c r="B29" i="8"/>
  <c r="B12" i="8" s="1"/>
  <c r="B14" i="8" s="1"/>
  <c r="M13" i="8"/>
  <c r="L13" i="8"/>
  <c r="K13" i="8"/>
  <c r="J13" i="8"/>
  <c r="I13" i="8"/>
  <c r="H13" i="8"/>
  <c r="F13" i="8"/>
  <c r="D13" i="8"/>
  <c r="I12" i="8"/>
  <c r="I14" i="8" s="1"/>
  <c r="H12" i="8"/>
  <c r="G12" i="8"/>
  <c r="D12" i="8"/>
  <c r="D14" i="8" s="1"/>
  <c r="K14" i="8" l="1"/>
  <c r="L14" i="8"/>
  <c r="M14" i="8"/>
  <c r="G14" i="8"/>
  <c r="H14" i="8"/>
  <c r="J14" i="8"/>
  <c r="C14" i="8"/>
  <c r="F14" i="8"/>
  <c r="E14" i="8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M13" i="7"/>
  <c r="L13" i="7"/>
  <c r="K13" i="7"/>
  <c r="J13" i="7"/>
  <c r="I13" i="7"/>
  <c r="H13" i="7"/>
  <c r="G13" i="7"/>
  <c r="F13" i="7"/>
  <c r="E13" i="7"/>
  <c r="D13" i="7"/>
  <c r="C13" i="7"/>
  <c r="B13" i="7"/>
  <c r="M12" i="7"/>
  <c r="M14" i="7" s="1"/>
  <c r="L12" i="7"/>
  <c r="L14" i="7" s="1"/>
  <c r="K12" i="7"/>
  <c r="J12" i="7"/>
  <c r="J14" i="7" s="1"/>
  <c r="I12" i="7"/>
  <c r="H12" i="7"/>
  <c r="G12" i="7"/>
  <c r="G14" i="7" s="1"/>
  <c r="F12" i="7"/>
  <c r="E12" i="7"/>
  <c r="E14" i="7" s="1"/>
  <c r="D12" i="7"/>
  <c r="D14" i="7" s="1"/>
  <c r="C12" i="7"/>
  <c r="B12" i="7"/>
  <c r="B14" i="7" s="1"/>
  <c r="F14" i="7" l="1"/>
  <c r="H14" i="7"/>
  <c r="I14" i="7"/>
  <c r="C14" i="7"/>
  <c r="K14" i="7"/>
  <c r="Y29" i="6"/>
  <c r="M13" i="6" s="1"/>
  <c r="X29" i="6"/>
  <c r="L13" i="6" s="1"/>
  <c r="W29" i="6"/>
  <c r="K13" i="6" s="1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J13" i="6"/>
  <c r="I13" i="6"/>
  <c r="H13" i="6"/>
  <c r="G13" i="6"/>
  <c r="F13" i="6"/>
  <c r="E13" i="6"/>
  <c r="D13" i="6"/>
  <c r="C13" i="6"/>
  <c r="B13" i="6"/>
  <c r="M12" i="6"/>
  <c r="L12" i="6"/>
  <c r="K12" i="6"/>
  <c r="J12" i="6"/>
  <c r="J14" i="6" s="1"/>
  <c r="I12" i="6"/>
  <c r="I14" i="6" s="1"/>
  <c r="H12" i="6"/>
  <c r="H14" i="6" s="1"/>
  <c r="G12" i="6"/>
  <c r="G14" i="6" s="1"/>
  <c r="F12" i="6"/>
  <c r="F14" i="6" s="1"/>
  <c r="E12" i="6"/>
  <c r="D12" i="6"/>
  <c r="C12" i="6"/>
  <c r="B12" i="6"/>
  <c r="B14" i="6" s="1"/>
  <c r="K14" i="6" l="1"/>
  <c r="L14" i="6"/>
  <c r="M14" i="6"/>
  <c r="C14" i="6"/>
  <c r="D14" i="6"/>
  <c r="E14" i="6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M13" i="5"/>
  <c r="L13" i="5"/>
  <c r="K13" i="5"/>
  <c r="J13" i="5"/>
  <c r="I13" i="5"/>
  <c r="H13" i="5"/>
  <c r="G13" i="5"/>
  <c r="F13" i="5"/>
  <c r="E13" i="5"/>
  <c r="D13" i="5"/>
  <c r="C13" i="5"/>
  <c r="B13" i="5"/>
  <c r="M12" i="5"/>
  <c r="M14" i="5" s="1"/>
  <c r="L12" i="5"/>
  <c r="L14" i="5" s="1"/>
  <c r="K12" i="5"/>
  <c r="K14" i="5" s="1"/>
  <c r="J12" i="5"/>
  <c r="J14" i="5" s="1"/>
  <c r="I12" i="5"/>
  <c r="I14" i="5" s="1"/>
  <c r="H12" i="5"/>
  <c r="H14" i="5" s="1"/>
  <c r="G12" i="5"/>
  <c r="G14" i="5" s="1"/>
  <c r="F12" i="5"/>
  <c r="F14" i="5" s="1"/>
  <c r="E12" i="5"/>
  <c r="E14" i="5" s="1"/>
  <c r="D12" i="5"/>
  <c r="D14" i="5" s="1"/>
  <c r="C12" i="5"/>
  <c r="C14" i="5" s="1"/>
  <c r="B12" i="5"/>
  <c r="B14" i="5" s="1"/>
  <c r="Y29" i="4" l="1"/>
  <c r="X29" i="4"/>
  <c r="W29" i="4"/>
  <c r="V29" i="4"/>
  <c r="U29" i="4"/>
  <c r="T29" i="4"/>
  <c r="S29" i="4"/>
  <c r="G13" i="4" s="1"/>
  <c r="R29" i="4"/>
  <c r="F13" i="4" s="1"/>
  <c r="Q29" i="4"/>
  <c r="P29" i="4"/>
  <c r="O29" i="4"/>
  <c r="C13" i="4" s="1"/>
  <c r="N29" i="4"/>
  <c r="B13" i="4" s="1"/>
  <c r="M29" i="4"/>
  <c r="L29" i="4"/>
  <c r="K29" i="4"/>
  <c r="K12" i="4" s="1"/>
  <c r="J29" i="4"/>
  <c r="J12" i="4" s="1"/>
  <c r="I29" i="4"/>
  <c r="H29" i="4"/>
  <c r="G29" i="4"/>
  <c r="G12" i="4" s="1"/>
  <c r="G14" i="4" s="1"/>
  <c r="F29" i="4"/>
  <c r="F12" i="4" s="1"/>
  <c r="E29" i="4"/>
  <c r="D29" i="4"/>
  <c r="C29" i="4"/>
  <c r="C12" i="4" s="1"/>
  <c r="B29" i="4"/>
  <c r="B12" i="4" s="1"/>
  <c r="M13" i="4"/>
  <c r="L13" i="4"/>
  <c r="K13" i="4"/>
  <c r="J13" i="4"/>
  <c r="I13" i="4"/>
  <c r="H13" i="4"/>
  <c r="E13" i="4"/>
  <c r="D13" i="4"/>
  <c r="M12" i="4"/>
  <c r="M14" i="4" s="1"/>
  <c r="L12" i="4"/>
  <c r="L14" i="4" s="1"/>
  <c r="I12" i="4"/>
  <c r="I14" i="4" s="1"/>
  <c r="H12" i="4"/>
  <c r="H14" i="4" s="1"/>
  <c r="E12" i="4"/>
  <c r="D12" i="4"/>
  <c r="D14" i="4" l="1"/>
  <c r="F14" i="4"/>
  <c r="J14" i="4"/>
  <c r="E14" i="4"/>
  <c r="K14" i="4"/>
  <c r="C14" i="4"/>
  <c r="B14" i="4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M13" i="3"/>
  <c r="L13" i="3"/>
  <c r="K13" i="3"/>
  <c r="J13" i="3"/>
  <c r="I13" i="3"/>
  <c r="H13" i="3"/>
  <c r="G13" i="3"/>
  <c r="F13" i="3"/>
  <c r="E13" i="3"/>
  <c r="D13" i="3"/>
  <c r="C13" i="3"/>
  <c r="B13" i="3"/>
  <c r="M12" i="3"/>
  <c r="M14" i="3" s="1"/>
  <c r="L12" i="3"/>
  <c r="L14" i="3" s="1"/>
  <c r="K12" i="3"/>
  <c r="K14" i="3" s="1"/>
  <c r="J12" i="3"/>
  <c r="J14" i="3" s="1"/>
  <c r="I12" i="3"/>
  <c r="I14" i="3" s="1"/>
  <c r="H12" i="3"/>
  <c r="H14" i="3" s="1"/>
  <c r="G12" i="3"/>
  <c r="G14" i="3" s="1"/>
  <c r="F12" i="3"/>
  <c r="F14" i="3" s="1"/>
  <c r="E12" i="3"/>
  <c r="E14" i="3" s="1"/>
  <c r="D12" i="3"/>
  <c r="D14" i="3" s="1"/>
  <c r="C12" i="3"/>
  <c r="C14" i="3" s="1"/>
  <c r="B12" i="3"/>
  <c r="B14" i="3" s="1"/>
  <c r="Y29" i="2" l="1"/>
  <c r="X29" i="2"/>
  <c r="W29" i="2"/>
  <c r="V29" i="2"/>
  <c r="U29" i="2"/>
  <c r="T29" i="2"/>
  <c r="S29" i="2"/>
  <c r="R29" i="2"/>
  <c r="Q29" i="2"/>
  <c r="P29" i="2"/>
  <c r="O29" i="2"/>
  <c r="N29" i="2"/>
  <c r="M29" i="2"/>
  <c r="M12" i="2" s="1"/>
  <c r="L29" i="2"/>
  <c r="K29" i="2"/>
  <c r="K12" i="2" s="1"/>
  <c r="J29" i="2"/>
  <c r="J12" i="2" s="1"/>
  <c r="I29" i="2"/>
  <c r="I12" i="2" s="1"/>
  <c r="H29" i="2"/>
  <c r="G29" i="2"/>
  <c r="F29" i="2"/>
  <c r="F12" i="2" s="1"/>
  <c r="E29" i="2"/>
  <c r="E12" i="2" s="1"/>
  <c r="D29" i="2"/>
  <c r="C29" i="2"/>
  <c r="C12" i="2" s="1"/>
  <c r="B29" i="2"/>
  <c r="B12" i="2" s="1"/>
  <c r="M13" i="2"/>
  <c r="L13" i="2"/>
  <c r="K13" i="2"/>
  <c r="J13" i="2"/>
  <c r="I13" i="2"/>
  <c r="H13" i="2"/>
  <c r="G13" i="2"/>
  <c r="F13" i="2"/>
  <c r="E13" i="2"/>
  <c r="D13" i="2"/>
  <c r="C13" i="2"/>
  <c r="B13" i="2"/>
  <c r="L12" i="2"/>
  <c r="H12" i="2"/>
  <c r="H14" i="2" s="1"/>
  <c r="G12" i="2"/>
  <c r="G14" i="2" s="1"/>
  <c r="D12" i="2"/>
  <c r="D14" i="2" s="1"/>
  <c r="B14" i="2" l="1"/>
  <c r="C14" i="2"/>
  <c r="K14" i="2"/>
  <c r="L14" i="2"/>
  <c r="F14" i="2"/>
  <c r="J14" i="2"/>
  <c r="E14" i="2"/>
  <c r="I14" i="2"/>
  <c r="M14" i="2"/>
  <c r="Y29" i="1"/>
  <c r="M13" i="1" s="1"/>
  <c r="X29" i="1"/>
  <c r="L13" i="1" s="1"/>
  <c r="W29" i="1"/>
  <c r="K13" i="1" s="1"/>
  <c r="V29" i="1"/>
  <c r="J13" i="1" s="1"/>
  <c r="U29" i="1"/>
  <c r="I13" i="1" s="1"/>
  <c r="T29" i="1"/>
  <c r="H13" i="1" s="1"/>
  <c r="S29" i="1"/>
  <c r="G13" i="1" s="1"/>
  <c r="R29" i="1"/>
  <c r="F13" i="1" s="1"/>
  <c r="Q29" i="1"/>
  <c r="E13" i="1" s="1"/>
  <c r="P29" i="1"/>
  <c r="D13" i="1" s="1"/>
  <c r="O29" i="1"/>
  <c r="C13" i="1" s="1"/>
  <c r="N29" i="1"/>
  <c r="B13" i="1" s="1"/>
  <c r="M29" i="1"/>
  <c r="M12" i="1" s="1"/>
  <c r="M14" i="1" s="1"/>
  <c r="L29" i="1"/>
  <c r="L12" i="1" s="1"/>
  <c r="L14" i="1" s="1"/>
  <c r="K29" i="1"/>
  <c r="K12" i="1" s="1"/>
  <c r="K14" i="1" s="1"/>
  <c r="J29" i="1"/>
  <c r="J12" i="1" s="1"/>
  <c r="J14" i="1" s="1"/>
  <c r="I29" i="1"/>
  <c r="I12" i="1" s="1"/>
  <c r="I14" i="1" s="1"/>
  <c r="H29" i="1"/>
  <c r="H12" i="1" s="1"/>
  <c r="H14" i="1" s="1"/>
  <c r="G29" i="1"/>
  <c r="G12" i="1" s="1"/>
  <c r="F29" i="1"/>
  <c r="F12" i="1" s="1"/>
  <c r="F14" i="1" s="1"/>
  <c r="E29" i="1"/>
  <c r="E12" i="1" s="1"/>
  <c r="E14" i="1" s="1"/>
  <c r="D29" i="1"/>
  <c r="D12" i="1" s="1"/>
  <c r="D14" i="1" s="1"/>
  <c r="C29" i="1"/>
  <c r="C12" i="1" s="1"/>
  <c r="C14" i="1" s="1"/>
  <c r="B29" i="1"/>
  <c r="B12" i="1" s="1"/>
  <c r="G14" i="1" l="1"/>
  <c r="B14" i="1"/>
</calcChain>
</file>

<file path=xl/sharedStrings.xml><?xml version="1.0" encoding="utf-8"?>
<sst xmlns="http://schemas.openxmlformats.org/spreadsheetml/2006/main" count="876" uniqueCount="54">
  <si>
    <t>Kilde: Fiskeridirektoratet, månedsrapportering fra oppdretter</t>
  </si>
  <si>
    <t>Tidligere utsett</t>
  </si>
  <si>
    <t>Fjorårets utsett</t>
  </si>
  <si>
    <t>Årets utsett</t>
  </si>
  <si>
    <t>Fylke</t>
  </si>
  <si>
    <t>Dødfisk</t>
  </si>
  <si>
    <t>Utkast</t>
  </si>
  <si>
    <t>Rømming</t>
  </si>
  <si>
    <t>Annet</t>
  </si>
  <si>
    <t>Finnmark</t>
  </si>
  <si>
    <t>Troms</t>
  </si>
  <si>
    <t>Nordland</t>
  </si>
  <si>
    <t>Møre og Romsdal</t>
  </si>
  <si>
    <t>Sogn og Fjordane</t>
  </si>
  <si>
    <t>Hordaland</t>
  </si>
  <si>
    <t>Rogaland og Agder</t>
  </si>
  <si>
    <t>Totalt</t>
  </si>
  <si>
    <t>Forklaring</t>
  </si>
  <si>
    <t>Dødfisk = Antall fisk som er rapportert som døde av oppdretter</t>
  </si>
  <si>
    <t>Utkast = Antall fisk som er vraket på slakteriet</t>
  </si>
  <si>
    <t>Rømming = Antall fisk som er rapportert rømt. Tallene kan avvike fra innrapporert rømmingsskjema</t>
  </si>
  <si>
    <t>Annet = Antall fisk som er rapportert som tapte som følge av andre årsaker. Denne posten inneholder også innrapporterte tellefeil.</t>
  </si>
  <si>
    <t>Laks</t>
  </si>
  <si>
    <t>Regnbueørret</t>
  </si>
  <si>
    <t>Art</t>
  </si>
  <si>
    <t>Trøndelag</t>
  </si>
  <si>
    <t>Svinn i produksjonen 2018 (FYLKE)</t>
  </si>
  <si>
    <t>Tall spesifisert på årsak, art, utsettsår, måned og fylke</t>
  </si>
  <si>
    <t>Totalt laks og regnbueørret</t>
  </si>
  <si>
    <t>Innrapporterte svinntall i mars 2018. Antall i 1000 stk</t>
  </si>
  <si>
    <t>Innrapporterte svinntall i april 2018. Antall i 1000 stk</t>
  </si>
  <si>
    <t>Totalt laks og regnbuørret</t>
  </si>
  <si>
    <t>Innrapporterte svinntall i februar 2018. Antall i 1000 stk</t>
  </si>
  <si>
    <t>Innrapporterte svinntall i januar 2018. Antall i 1000 stk</t>
  </si>
  <si>
    <t>Innrapporterte svinntall i mai 2018. Antall i 1000 stk</t>
  </si>
  <si>
    <t>Innrapporterte data pr. 19.07.2018</t>
  </si>
  <si>
    <t>Innrapporterte svinntall i juni 2018. Antall i 1000 stk</t>
  </si>
  <si>
    <t>Innrapporterte data pr. 16.08.2018</t>
  </si>
  <si>
    <t>Innrapporterte svinntall i juli 2018. Antall i 1000 stk</t>
  </si>
  <si>
    <t>Innrapporterte data pr. 20.09.2018</t>
  </si>
  <si>
    <t>Innrapporterte svinntall i august 2018. Antall i 1000 stk</t>
  </si>
  <si>
    <t>Innrapporterte data pr. 18.10.2018</t>
  </si>
  <si>
    <t>Innrapporterte svinntall i september 2018. Antall i 1000 stk</t>
  </si>
  <si>
    <t>Innrapporterte data pr. 22.11.2018</t>
  </si>
  <si>
    <t>Innrapporterte svinntall i oktober 2018. Antall i 1000 stk</t>
  </si>
  <si>
    <t>Innrapporterte svinntall i november 2018. Antall i 1000 stk</t>
  </si>
  <si>
    <t>Innrapporterte data pr. 20.12.2018</t>
  </si>
  <si>
    <t>Innrapporterte data pr. 17.01.2019</t>
  </si>
  <si>
    <t>Innrapporterte svinntall i desember 2018. Antall i 1000 stk</t>
  </si>
  <si>
    <t>Innrapporterte data pr. 21.02.2019</t>
  </si>
  <si>
    <t>Innrapporterte data pr. 21.03.2019</t>
  </si>
  <si>
    <t>Innrapporterte data pr. 25.04.2019</t>
  </si>
  <si>
    <t>Innrapporterte data pr. 16.05.2019</t>
  </si>
  <si>
    <t>Innrapporterte data pr. 20.06.2019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</si>
</sst>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4]mmmm\ yyyy;@"/>
  </numFmts>
  <fonts count="14" x14ac:knownFonts="1">
    <font>
      <sz val="11"/>
      <color theme="1"/>
      <name val="Calibri"/>
      <family val="2"/>
      <scheme val="minor"/>
    </font>
    <font>
      <sz val="10"/>
      <color rgb="FF0033A0"/>
      <name val="IBM Plex Sans Light"/>
      <family val="2"/>
    </font>
    <font>
      <sz val="10"/>
      <color theme="3" tint="0.39997558519241921"/>
      <name val="IBM Plex Sans Light"/>
      <family val="2"/>
    </font>
    <font>
      <sz val="10"/>
      <name val="IBM Plex Sans Light"/>
      <family val="2"/>
    </font>
    <font>
      <sz val="10"/>
      <color theme="3" tint="-0.499984740745262"/>
      <name val="IBM Plex Sans Light"/>
      <family val="2"/>
    </font>
    <font>
      <sz val="10"/>
      <color theme="1"/>
      <name val="IBM Plex Sans Light"/>
      <family val="2"/>
    </font>
    <font>
      <sz val="12"/>
      <color theme="1"/>
      <name val="IBM Plex Sans Light"/>
      <family val="2"/>
    </font>
    <font>
      <sz val="22"/>
      <name val="IBM Plex Sans Medium"/>
      <family val="2"/>
    </font>
    <font>
      <sz val="14"/>
      <name val="IBM Plex Sans Medium"/>
      <family val="2"/>
    </font>
    <font>
      <sz val="11"/>
      <name val="IBM Plex Sans Medium"/>
      <family val="2"/>
    </font>
    <font>
      <sz val="10"/>
      <name val="IBM Plex Sans Medium"/>
      <family val="2"/>
    </font>
    <font>
      <sz val="12"/>
      <name val="IBM Plex Sans Medium"/>
      <family val="2"/>
    </font>
    <font>
      <sz val="10"/>
      <color theme="1"/>
      <name val="IBM Plex Sans Medium"/>
      <family val="2"/>
    </font>
    <font>
      <sz val="10"/>
      <color theme="0"/>
      <name val="IBM Plex Sans Medium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164" fontId="2" fillId="0" borderId="0" xfId="0" applyNumberFormat="1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5" fillId="0" borderId="0" xfId="0" applyNumberFormat="1" applyFont="1"/>
    <xf numFmtId="3" fontId="5" fillId="0" borderId="0" xfId="0" applyNumberFormat="1" applyFont="1"/>
    <xf numFmtId="0" fontId="5" fillId="0" borderId="0" xfId="0" applyFont="1"/>
    <xf numFmtId="0" fontId="6" fillId="0" borderId="0" xfId="0" applyFont="1"/>
    <xf numFmtId="3" fontId="5" fillId="0" borderId="9" xfId="0" applyNumberFormat="1" applyFont="1" applyBorder="1"/>
    <xf numFmtId="3" fontId="5" fillId="0" borderId="10" xfId="0" applyNumberFormat="1" applyFont="1" applyBorder="1"/>
    <xf numFmtId="3" fontId="5" fillId="0" borderId="11" xfId="0" applyNumberFormat="1" applyFont="1" applyBorder="1"/>
    <xf numFmtId="3" fontId="5" fillId="0" borderId="13" xfId="0" applyNumberFormat="1" applyFont="1" applyBorder="1"/>
    <xf numFmtId="3" fontId="5" fillId="0" borderId="14" xfId="0" applyNumberFormat="1" applyFont="1" applyBorder="1"/>
    <xf numFmtId="3" fontId="5" fillId="0" borderId="15" xfId="0" applyNumberFormat="1" applyFont="1" applyBorder="1"/>
    <xf numFmtId="3" fontId="5" fillId="0" borderId="14" xfId="0" applyNumberFormat="1" applyFont="1" applyBorder="1" applyAlignment="1">
      <alignment horizontal="right"/>
    </xf>
    <xf numFmtId="3" fontId="5" fillId="0" borderId="17" xfId="0" applyNumberFormat="1" applyFont="1" applyBorder="1"/>
    <xf numFmtId="3" fontId="5" fillId="0" borderId="18" xfId="0" applyNumberFormat="1" applyFont="1" applyBorder="1"/>
    <xf numFmtId="3" fontId="5" fillId="0" borderId="19" xfId="0" applyNumberFormat="1" applyFont="1" applyBorder="1"/>
    <xf numFmtId="0" fontId="7" fillId="0" borderId="0" xfId="0" applyFont="1"/>
    <xf numFmtId="16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0" fontId="8" fillId="0" borderId="0" xfId="0" applyFont="1"/>
    <xf numFmtId="164" fontId="10" fillId="0" borderId="0" xfId="0" applyNumberFormat="1" applyFont="1"/>
    <xf numFmtId="3" fontId="10" fillId="0" borderId="0" xfId="0" applyNumberFormat="1" applyFont="1"/>
    <xf numFmtId="0" fontId="11" fillId="0" borderId="0" xfId="0" applyFont="1"/>
    <xf numFmtId="0" fontId="5" fillId="0" borderId="8" xfId="0" applyFont="1" applyFill="1" applyBorder="1"/>
    <xf numFmtId="0" fontId="5" fillId="0" borderId="12" xfId="0" applyFont="1" applyFill="1" applyBorder="1"/>
    <xf numFmtId="0" fontId="5" fillId="0" borderId="16" xfId="0" applyFont="1" applyFill="1" applyBorder="1"/>
    <xf numFmtId="0" fontId="13" fillId="2" borderId="4" xfId="0" applyFont="1" applyFill="1" applyBorder="1"/>
    <xf numFmtId="0" fontId="13" fillId="2" borderId="5" xfId="0" applyFont="1" applyFill="1" applyBorder="1" applyAlignment="1">
      <alignment horizontal="right"/>
    </xf>
    <xf numFmtId="0" fontId="13" fillId="2" borderId="6" xfId="0" applyFont="1" applyFill="1" applyBorder="1" applyAlignment="1">
      <alignment horizontal="right"/>
    </xf>
    <xf numFmtId="0" fontId="13" fillId="2" borderId="7" xfId="0" applyFont="1" applyFill="1" applyBorder="1" applyAlignment="1">
      <alignment horizontal="right"/>
    </xf>
    <xf numFmtId="3" fontId="13" fillId="2" borderId="5" xfId="0" applyNumberFormat="1" applyFont="1" applyFill="1" applyBorder="1"/>
    <xf numFmtId="3" fontId="13" fillId="2" borderId="6" xfId="0" applyNumberFormat="1" applyFont="1" applyFill="1" applyBorder="1"/>
    <xf numFmtId="3" fontId="13" fillId="2" borderId="7" xfId="0" applyNumberFormat="1" applyFont="1" applyFill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3AEB4"/>
      <color rgb="FFD2F4F6"/>
      <color rgb="FFE5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A32" sqref="A32"/>
    </sheetView>
  </sheetViews>
  <sheetFormatPr baseColWidth="10" defaultRowHeight="13.5" x14ac:dyDescent="0.25"/>
  <cols>
    <col min="1" max="1" width="19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24" customFormat="1" ht="30" x14ac:dyDescent="0.5">
      <c r="A1" s="21" t="s">
        <v>26</v>
      </c>
      <c r="B1" s="22"/>
      <c r="C1" s="23"/>
      <c r="D1" s="23"/>
      <c r="E1" s="23"/>
      <c r="F1" s="22"/>
      <c r="G1" s="23"/>
      <c r="H1" s="23"/>
      <c r="I1" s="23"/>
    </row>
    <row r="2" spans="1:13" s="24" customFormat="1" ht="18.75" x14ac:dyDescent="0.3">
      <c r="A2" s="25" t="s">
        <v>27</v>
      </c>
      <c r="B2" s="26"/>
      <c r="C2" s="27"/>
      <c r="D2" s="27"/>
      <c r="E2" s="27"/>
      <c r="F2" s="26"/>
      <c r="G2" s="27"/>
      <c r="H2" s="27"/>
      <c r="I2" s="27"/>
    </row>
    <row r="3" spans="1:13" s="4" customFormat="1" x14ac:dyDescent="0.25">
      <c r="A3" s="1"/>
      <c r="B3" s="2"/>
      <c r="C3" s="3"/>
      <c r="D3" s="3"/>
      <c r="E3" s="3"/>
    </row>
    <row r="4" spans="1:13" s="4" customFormat="1" x14ac:dyDescent="0.25">
      <c r="A4" s="5" t="s">
        <v>0</v>
      </c>
      <c r="B4" s="2"/>
      <c r="C4" s="3"/>
      <c r="D4" s="3"/>
      <c r="E4" s="3"/>
    </row>
    <row r="5" spans="1:13" s="4" customFormat="1" x14ac:dyDescent="0.25">
      <c r="A5" s="5" t="s">
        <v>35</v>
      </c>
      <c r="B5" s="2"/>
      <c r="C5" s="3"/>
      <c r="D5" s="3"/>
      <c r="E5" s="3"/>
    </row>
    <row r="6" spans="1:13" x14ac:dyDescent="0.25">
      <c r="A6" s="6"/>
      <c r="B6" s="7"/>
      <c r="C6" s="8"/>
      <c r="D6" s="8"/>
      <c r="E6" s="8"/>
    </row>
    <row r="8" spans="1:13" s="5" customFormat="1" ht="15.75" x14ac:dyDescent="0.25">
      <c r="A8" s="28" t="s">
        <v>33</v>
      </c>
    </row>
    <row r="9" spans="1:13" ht="15.75" x14ac:dyDescent="0.25">
      <c r="A9" s="10"/>
      <c r="B9" s="42" t="s">
        <v>28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/>
    </row>
    <row r="10" spans="1:13" x14ac:dyDescent="0.25">
      <c r="B10" s="39" t="s">
        <v>1</v>
      </c>
      <c r="C10" s="40"/>
      <c r="D10" s="40"/>
      <c r="E10" s="40"/>
      <c r="F10" s="39" t="s">
        <v>2</v>
      </c>
      <c r="G10" s="40"/>
      <c r="H10" s="40"/>
      <c r="I10" s="40"/>
      <c r="J10" s="39" t="s">
        <v>3</v>
      </c>
      <c r="K10" s="40"/>
      <c r="L10" s="40"/>
      <c r="M10" s="41"/>
    </row>
    <row r="11" spans="1:13" x14ac:dyDescent="0.25">
      <c r="A11" s="32" t="s">
        <v>24</v>
      </c>
      <c r="B11" s="33" t="s">
        <v>5</v>
      </c>
      <c r="C11" s="34" t="s">
        <v>6</v>
      </c>
      <c r="D11" s="34" t="s">
        <v>7</v>
      </c>
      <c r="E11" s="34" t="s">
        <v>8</v>
      </c>
      <c r="F11" s="33" t="s">
        <v>5</v>
      </c>
      <c r="G11" s="34" t="s">
        <v>6</v>
      </c>
      <c r="H11" s="34" t="s">
        <v>7</v>
      </c>
      <c r="I11" s="34" t="s">
        <v>8</v>
      </c>
      <c r="J11" s="33" t="s">
        <v>5</v>
      </c>
      <c r="K11" s="34" t="s">
        <v>6</v>
      </c>
      <c r="L11" s="34" t="s">
        <v>7</v>
      </c>
      <c r="M11" s="35" t="s">
        <v>8</v>
      </c>
    </row>
    <row r="12" spans="1:13" x14ac:dyDescent="0.25">
      <c r="A12" s="29" t="s">
        <v>22</v>
      </c>
      <c r="B12" s="11">
        <f t="shared" ref="B12:M12" si="0">B29</f>
        <v>1186.329</v>
      </c>
      <c r="C12" s="12">
        <f t="shared" si="0"/>
        <v>341.83699999999999</v>
      </c>
      <c r="D12" s="12">
        <f t="shared" si="0"/>
        <v>0</v>
      </c>
      <c r="E12" s="12">
        <f t="shared" si="0"/>
        <v>92.549000000000021</v>
      </c>
      <c r="F12" s="11">
        <f t="shared" si="0"/>
        <v>3434.1630000000005</v>
      </c>
      <c r="G12" s="12">
        <f t="shared" si="0"/>
        <v>4.95</v>
      </c>
      <c r="H12" s="12">
        <f t="shared" si="0"/>
        <v>4.742</v>
      </c>
      <c r="I12" s="12">
        <f t="shared" si="0"/>
        <v>81.488</v>
      </c>
      <c r="J12" s="11">
        <f t="shared" si="0"/>
        <v>237.77399999999997</v>
      </c>
      <c r="K12" s="12">
        <f t="shared" si="0"/>
        <v>0</v>
      </c>
      <c r="L12" s="12">
        <f t="shared" si="0"/>
        <v>0</v>
      </c>
      <c r="M12" s="13">
        <f t="shared" si="0"/>
        <v>0.03</v>
      </c>
    </row>
    <row r="13" spans="1:13" x14ac:dyDescent="0.25">
      <c r="A13" s="30" t="s">
        <v>23</v>
      </c>
      <c r="B13" s="14">
        <f t="shared" ref="B13:M13" si="1">N29</f>
        <v>19.237000000000002</v>
      </c>
      <c r="C13" s="15">
        <f t="shared" si="1"/>
        <v>6.8089999999999993</v>
      </c>
      <c r="D13" s="15">
        <f t="shared" si="1"/>
        <v>0</v>
      </c>
      <c r="E13" s="15">
        <f t="shared" si="1"/>
        <v>8.5629999999999988</v>
      </c>
      <c r="F13" s="14">
        <f t="shared" si="1"/>
        <v>344.86099999999999</v>
      </c>
      <c r="G13" s="15">
        <f t="shared" si="1"/>
        <v>2.91</v>
      </c>
      <c r="H13" s="15">
        <f t="shared" si="1"/>
        <v>0</v>
      </c>
      <c r="I13" s="15">
        <f t="shared" si="1"/>
        <v>4.9989999999999997</v>
      </c>
      <c r="J13" s="14">
        <f t="shared" si="1"/>
        <v>0</v>
      </c>
      <c r="K13" s="15">
        <f t="shared" si="1"/>
        <v>0</v>
      </c>
      <c r="L13" s="15">
        <f t="shared" si="1"/>
        <v>0</v>
      </c>
      <c r="M13" s="16">
        <f t="shared" si="1"/>
        <v>0</v>
      </c>
    </row>
    <row r="14" spans="1:13" x14ac:dyDescent="0.25">
      <c r="A14" s="32" t="s">
        <v>16</v>
      </c>
      <c r="B14" s="36">
        <f t="shared" ref="B14:M14" si="2">SUM(B12:B13)</f>
        <v>1205.566</v>
      </c>
      <c r="C14" s="37">
        <f t="shared" si="2"/>
        <v>348.64600000000002</v>
      </c>
      <c r="D14" s="37">
        <f t="shared" si="2"/>
        <v>0</v>
      </c>
      <c r="E14" s="37">
        <f t="shared" si="2"/>
        <v>101.11200000000002</v>
      </c>
      <c r="F14" s="36">
        <f t="shared" si="2"/>
        <v>3779.0240000000003</v>
      </c>
      <c r="G14" s="37">
        <f t="shared" si="2"/>
        <v>7.86</v>
      </c>
      <c r="H14" s="37">
        <f t="shared" si="2"/>
        <v>4.742</v>
      </c>
      <c r="I14" s="37">
        <f t="shared" si="2"/>
        <v>86.486999999999995</v>
      </c>
      <c r="J14" s="36">
        <f t="shared" si="2"/>
        <v>237.77399999999997</v>
      </c>
      <c r="K14" s="37">
        <f t="shared" si="2"/>
        <v>0</v>
      </c>
      <c r="L14" s="37">
        <f t="shared" si="2"/>
        <v>0</v>
      </c>
      <c r="M14" s="38">
        <f t="shared" si="2"/>
        <v>0.03</v>
      </c>
    </row>
    <row r="17" spans="1:25" ht="15.75" x14ac:dyDescent="0.25">
      <c r="A17" s="28" t="s">
        <v>33</v>
      </c>
    </row>
    <row r="18" spans="1:25" ht="15.75" x14ac:dyDescent="0.25">
      <c r="A18" s="10"/>
      <c r="B18" s="42" t="s">
        <v>22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4"/>
      <c r="N18" s="42" t="s">
        <v>23</v>
      </c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4"/>
    </row>
    <row r="19" spans="1:25" x14ac:dyDescent="0.25">
      <c r="B19" s="39" t="s">
        <v>1</v>
      </c>
      <c r="C19" s="40"/>
      <c r="D19" s="40"/>
      <c r="E19" s="40"/>
      <c r="F19" s="39" t="s">
        <v>2</v>
      </c>
      <c r="G19" s="40"/>
      <c r="H19" s="40"/>
      <c r="I19" s="40"/>
      <c r="J19" s="39" t="s">
        <v>3</v>
      </c>
      <c r="K19" s="40"/>
      <c r="L19" s="40"/>
      <c r="M19" s="41"/>
      <c r="N19" s="39" t="s">
        <v>1</v>
      </c>
      <c r="O19" s="40"/>
      <c r="P19" s="40"/>
      <c r="Q19" s="40"/>
      <c r="R19" s="39" t="s">
        <v>2</v>
      </c>
      <c r="S19" s="40"/>
      <c r="T19" s="40"/>
      <c r="U19" s="40"/>
      <c r="V19" s="39" t="s">
        <v>3</v>
      </c>
      <c r="W19" s="40"/>
      <c r="X19" s="40"/>
      <c r="Y19" s="41"/>
    </row>
    <row r="20" spans="1:25" x14ac:dyDescent="0.25">
      <c r="A20" s="32" t="s">
        <v>4</v>
      </c>
      <c r="B20" s="33" t="s">
        <v>5</v>
      </c>
      <c r="C20" s="34" t="s">
        <v>6</v>
      </c>
      <c r="D20" s="34" t="s">
        <v>7</v>
      </c>
      <c r="E20" s="34" t="s">
        <v>8</v>
      </c>
      <c r="F20" s="33" t="s">
        <v>5</v>
      </c>
      <c r="G20" s="34" t="s">
        <v>6</v>
      </c>
      <c r="H20" s="34" t="s">
        <v>7</v>
      </c>
      <c r="I20" s="34" t="s">
        <v>8</v>
      </c>
      <c r="J20" s="33" t="s">
        <v>5</v>
      </c>
      <c r="K20" s="34" t="s">
        <v>6</v>
      </c>
      <c r="L20" s="34" t="s">
        <v>7</v>
      </c>
      <c r="M20" s="35" t="s">
        <v>8</v>
      </c>
      <c r="N20" s="33" t="s">
        <v>5</v>
      </c>
      <c r="O20" s="34" t="s">
        <v>6</v>
      </c>
      <c r="P20" s="34" t="s">
        <v>7</v>
      </c>
      <c r="Q20" s="34" t="s">
        <v>8</v>
      </c>
      <c r="R20" s="33" t="s">
        <v>5</v>
      </c>
      <c r="S20" s="34" t="s">
        <v>6</v>
      </c>
      <c r="T20" s="34" t="s">
        <v>7</v>
      </c>
      <c r="U20" s="34" t="s">
        <v>8</v>
      </c>
      <c r="V20" s="33" t="s">
        <v>5</v>
      </c>
      <c r="W20" s="34" t="s">
        <v>6</v>
      </c>
      <c r="X20" s="34" t="s">
        <v>7</v>
      </c>
      <c r="Y20" s="35" t="s">
        <v>8</v>
      </c>
    </row>
    <row r="21" spans="1:25" x14ac:dyDescent="0.25">
      <c r="A21" s="29" t="s">
        <v>9</v>
      </c>
      <c r="B21" s="11">
        <v>75.478999999999999</v>
      </c>
      <c r="C21" s="12">
        <v>100.15300000000001</v>
      </c>
      <c r="D21" s="12">
        <v>0</v>
      </c>
      <c r="E21" s="12">
        <v>61.697000000000003</v>
      </c>
      <c r="F21" s="11">
        <v>242.875</v>
      </c>
      <c r="G21" s="12">
        <v>0</v>
      </c>
      <c r="H21" s="12">
        <v>0</v>
      </c>
      <c r="I21" s="12">
        <v>2.915</v>
      </c>
      <c r="J21" s="11">
        <v>52.143999999999998</v>
      </c>
      <c r="K21" s="12">
        <v>0</v>
      </c>
      <c r="L21" s="12">
        <v>0</v>
      </c>
      <c r="M21" s="13">
        <v>0</v>
      </c>
      <c r="N21" s="11">
        <v>0</v>
      </c>
      <c r="O21" s="12">
        <v>0</v>
      </c>
      <c r="P21" s="12">
        <v>0</v>
      </c>
      <c r="Q21" s="12">
        <v>0</v>
      </c>
      <c r="R21" s="11">
        <v>0</v>
      </c>
      <c r="S21" s="12">
        <v>0</v>
      </c>
      <c r="T21" s="12">
        <v>0</v>
      </c>
      <c r="U21" s="12">
        <v>0</v>
      </c>
      <c r="V21" s="11">
        <v>0</v>
      </c>
      <c r="W21" s="12">
        <v>0</v>
      </c>
      <c r="X21" s="12">
        <v>0</v>
      </c>
      <c r="Y21" s="13">
        <v>0</v>
      </c>
    </row>
    <row r="22" spans="1:25" x14ac:dyDescent="0.25">
      <c r="A22" s="30" t="s">
        <v>10</v>
      </c>
      <c r="B22" s="14">
        <v>106.66200000000001</v>
      </c>
      <c r="C22" s="15">
        <v>1.778</v>
      </c>
      <c r="D22" s="15">
        <v>0</v>
      </c>
      <c r="E22" s="15">
        <v>-18.364999999999998</v>
      </c>
      <c r="F22" s="14">
        <v>368.30099999999999</v>
      </c>
      <c r="G22" s="15">
        <v>1.6080000000000001</v>
      </c>
      <c r="H22" s="15">
        <v>0</v>
      </c>
      <c r="I22" s="15">
        <v>5.4340000000000002</v>
      </c>
      <c r="J22" s="14">
        <v>2.6680000000000001</v>
      </c>
      <c r="K22" s="15">
        <v>0</v>
      </c>
      <c r="L22" s="15">
        <v>0</v>
      </c>
      <c r="M22" s="16">
        <v>0.03</v>
      </c>
      <c r="N22" s="14">
        <v>0</v>
      </c>
      <c r="O22" s="15">
        <v>0</v>
      </c>
      <c r="P22" s="15">
        <v>0</v>
      </c>
      <c r="Q22" s="15">
        <v>0</v>
      </c>
      <c r="R22" s="14">
        <v>0</v>
      </c>
      <c r="S22" s="15">
        <v>0</v>
      </c>
      <c r="T22" s="15">
        <v>0</v>
      </c>
      <c r="U22" s="15">
        <v>0</v>
      </c>
      <c r="V22" s="14">
        <v>0</v>
      </c>
      <c r="W22" s="15">
        <v>0</v>
      </c>
      <c r="X22" s="15">
        <v>0</v>
      </c>
      <c r="Y22" s="16">
        <v>0</v>
      </c>
    </row>
    <row r="23" spans="1:25" x14ac:dyDescent="0.25">
      <c r="A23" s="30" t="s">
        <v>11</v>
      </c>
      <c r="B23" s="14">
        <v>146.98400000000001</v>
      </c>
      <c r="C23" s="15">
        <v>8.1880000000000006</v>
      </c>
      <c r="D23" s="15">
        <v>0</v>
      </c>
      <c r="E23" s="15">
        <v>-48.689</v>
      </c>
      <c r="F23" s="14">
        <v>666.67499999999995</v>
      </c>
      <c r="G23" s="15">
        <v>0.13200000000000001</v>
      </c>
      <c r="H23" s="15">
        <v>0</v>
      </c>
      <c r="I23" s="15">
        <v>9.2070000000000007</v>
      </c>
      <c r="J23" s="14">
        <v>182.95599999999999</v>
      </c>
      <c r="K23" s="15">
        <v>0</v>
      </c>
      <c r="L23" s="15">
        <v>0</v>
      </c>
      <c r="M23" s="16">
        <v>0</v>
      </c>
      <c r="N23" s="14">
        <v>3.875</v>
      </c>
      <c r="O23" s="15">
        <v>0</v>
      </c>
      <c r="P23" s="15">
        <v>0</v>
      </c>
      <c r="Q23" s="15">
        <v>0.40799999999999997</v>
      </c>
      <c r="R23" s="14">
        <v>20.513000000000002</v>
      </c>
      <c r="S23" s="15">
        <v>0</v>
      </c>
      <c r="T23" s="15">
        <v>0</v>
      </c>
      <c r="U23" s="15">
        <v>0</v>
      </c>
      <c r="V23" s="14">
        <v>0</v>
      </c>
      <c r="W23" s="15">
        <v>0</v>
      </c>
      <c r="X23" s="15">
        <v>0</v>
      </c>
      <c r="Y23" s="16">
        <v>0</v>
      </c>
    </row>
    <row r="24" spans="1:25" x14ac:dyDescent="0.25">
      <c r="A24" s="30" t="s">
        <v>25</v>
      </c>
      <c r="B24" s="14">
        <v>201.54300000000001</v>
      </c>
      <c r="C24" s="15">
        <v>2.4710000000000001</v>
      </c>
      <c r="D24" s="17">
        <v>0</v>
      </c>
      <c r="E24" s="15">
        <v>10.603999999999999</v>
      </c>
      <c r="F24" s="14">
        <v>502.54399999999998</v>
      </c>
      <c r="G24" s="15">
        <v>0.217</v>
      </c>
      <c r="H24" s="15">
        <v>0</v>
      </c>
      <c r="I24" s="15">
        <v>-9.1180000000000003</v>
      </c>
      <c r="J24" s="14">
        <v>0</v>
      </c>
      <c r="K24" s="15">
        <v>0</v>
      </c>
      <c r="L24" s="15">
        <v>0</v>
      </c>
      <c r="M24" s="16">
        <v>0</v>
      </c>
      <c r="N24" s="14">
        <v>0</v>
      </c>
      <c r="O24" s="15">
        <v>0</v>
      </c>
      <c r="P24" s="17">
        <v>0</v>
      </c>
      <c r="Q24" s="15">
        <v>0</v>
      </c>
      <c r="R24" s="14">
        <v>2.4590000000000001</v>
      </c>
      <c r="S24" s="15">
        <v>0</v>
      </c>
      <c r="T24" s="15">
        <v>0</v>
      </c>
      <c r="U24" s="15">
        <v>0.505</v>
      </c>
      <c r="V24" s="14">
        <v>0</v>
      </c>
      <c r="W24" s="15">
        <v>0</v>
      </c>
      <c r="X24" s="15">
        <v>0</v>
      </c>
      <c r="Y24" s="16">
        <v>0</v>
      </c>
    </row>
    <row r="25" spans="1:25" x14ac:dyDescent="0.25">
      <c r="A25" s="30" t="s">
        <v>12</v>
      </c>
      <c r="B25" s="14">
        <v>138.334</v>
      </c>
      <c r="C25" s="15">
        <v>40.994999999999997</v>
      </c>
      <c r="D25" s="15">
        <v>0</v>
      </c>
      <c r="E25" s="15">
        <v>41.555</v>
      </c>
      <c r="F25" s="14">
        <v>136.79400000000001</v>
      </c>
      <c r="G25" s="15">
        <v>0.73499999999999999</v>
      </c>
      <c r="H25" s="15">
        <v>0</v>
      </c>
      <c r="I25" s="15">
        <v>0.66</v>
      </c>
      <c r="J25" s="14">
        <v>6.0000000000000001E-3</v>
      </c>
      <c r="K25" s="15">
        <v>0</v>
      </c>
      <c r="L25" s="15">
        <v>0</v>
      </c>
      <c r="M25" s="16">
        <v>0</v>
      </c>
      <c r="N25" s="14">
        <v>1.7</v>
      </c>
      <c r="O25" s="15">
        <v>0.45400000000000001</v>
      </c>
      <c r="P25" s="15">
        <v>0</v>
      </c>
      <c r="Q25" s="15">
        <v>11.634</v>
      </c>
      <c r="R25" s="14">
        <v>53.811</v>
      </c>
      <c r="S25" s="15">
        <v>0</v>
      </c>
      <c r="T25" s="15">
        <v>0</v>
      </c>
      <c r="U25" s="15">
        <v>5.6000000000000001E-2</v>
      </c>
      <c r="V25" s="14">
        <v>0</v>
      </c>
      <c r="W25" s="15">
        <v>0</v>
      </c>
      <c r="X25" s="15">
        <v>0</v>
      </c>
      <c r="Y25" s="16">
        <v>0</v>
      </c>
    </row>
    <row r="26" spans="1:25" x14ac:dyDescent="0.25">
      <c r="A26" s="30" t="s">
        <v>13</v>
      </c>
      <c r="B26" s="14">
        <v>117.504</v>
      </c>
      <c r="C26" s="15">
        <v>44.432000000000002</v>
      </c>
      <c r="D26" s="15">
        <v>0</v>
      </c>
      <c r="E26" s="15">
        <v>50.826000000000001</v>
      </c>
      <c r="F26" s="14">
        <v>464.91899999999998</v>
      </c>
      <c r="G26" s="15">
        <v>2.9000000000000001E-2</v>
      </c>
      <c r="H26" s="15">
        <v>0</v>
      </c>
      <c r="I26" s="15">
        <v>70.75</v>
      </c>
      <c r="J26" s="14">
        <v>0</v>
      </c>
      <c r="K26" s="15">
        <v>0</v>
      </c>
      <c r="L26" s="15">
        <v>0</v>
      </c>
      <c r="M26" s="16">
        <v>0</v>
      </c>
      <c r="N26" s="14">
        <v>10.769</v>
      </c>
      <c r="O26" s="15">
        <v>1.3879999999999999</v>
      </c>
      <c r="P26" s="15">
        <v>0</v>
      </c>
      <c r="Q26" s="15">
        <v>-0.08</v>
      </c>
      <c r="R26" s="14">
        <v>34.204000000000001</v>
      </c>
      <c r="S26" s="15">
        <v>0.7</v>
      </c>
      <c r="T26" s="15">
        <v>0</v>
      </c>
      <c r="U26" s="15">
        <v>4.9539999999999997</v>
      </c>
      <c r="V26" s="14">
        <v>0</v>
      </c>
      <c r="W26" s="15">
        <v>0</v>
      </c>
      <c r="X26" s="15">
        <v>0</v>
      </c>
      <c r="Y26" s="16">
        <v>0</v>
      </c>
    </row>
    <row r="27" spans="1:25" x14ac:dyDescent="0.25">
      <c r="A27" s="30" t="s">
        <v>14</v>
      </c>
      <c r="B27" s="14">
        <v>232.55600000000001</v>
      </c>
      <c r="C27" s="15">
        <v>53.972999999999999</v>
      </c>
      <c r="D27" s="15">
        <v>0</v>
      </c>
      <c r="E27" s="15">
        <v>-17.707999999999998</v>
      </c>
      <c r="F27" s="14">
        <v>953.42</v>
      </c>
      <c r="G27" s="15">
        <v>1.8140000000000001</v>
      </c>
      <c r="H27" s="15">
        <v>4.742</v>
      </c>
      <c r="I27" s="15">
        <v>1.6240000000000001</v>
      </c>
      <c r="J27" s="14">
        <v>0</v>
      </c>
      <c r="K27" s="15">
        <v>0</v>
      </c>
      <c r="L27" s="15">
        <v>0</v>
      </c>
      <c r="M27" s="16">
        <v>0</v>
      </c>
      <c r="N27" s="14">
        <v>2.8929999999999998</v>
      </c>
      <c r="O27" s="15">
        <v>4.9669999999999996</v>
      </c>
      <c r="P27" s="15">
        <v>0</v>
      </c>
      <c r="Q27" s="15">
        <v>-3.399</v>
      </c>
      <c r="R27" s="14">
        <v>233.874</v>
      </c>
      <c r="S27" s="15">
        <v>2.21</v>
      </c>
      <c r="T27" s="15">
        <v>0</v>
      </c>
      <c r="U27" s="15">
        <v>-0.51600000000000001</v>
      </c>
      <c r="V27" s="14">
        <v>0</v>
      </c>
      <c r="W27" s="15">
        <v>0</v>
      </c>
      <c r="X27" s="15">
        <v>0</v>
      </c>
      <c r="Y27" s="16">
        <v>0</v>
      </c>
    </row>
    <row r="28" spans="1:25" x14ac:dyDescent="0.25">
      <c r="A28" s="31" t="s">
        <v>15</v>
      </c>
      <c r="B28" s="18">
        <v>167.267</v>
      </c>
      <c r="C28" s="19">
        <v>89.846999999999994</v>
      </c>
      <c r="D28" s="19">
        <v>0</v>
      </c>
      <c r="E28" s="19">
        <v>12.629</v>
      </c>
      <c r="F28" s="18">
        <v>98.635000000000005</v>
      </c>
      <c r="G28" s="19">
        <v>0.41499999999999998</v>
      </c>
      <c r="H28" s="19">
        <v>0</v>
      </c>
      <c r="I28" s="19">
        <v>1.6E-2</v>
      </c>
      <c r="J28" s="18">
        <v>0</v>
      </c>
      <c r="K28" s="19">
        <v>0</v>
      </c>
      <c r="L28" s="19">
        <v>0</v>
      </c>
      <c r="M28" s="20">
        <v>0</v>
      </c>
      <c r="N28" s="18">
        <v>0</v>
      </c>
      <c r="O28" s="19">
        <v>0</v>
      </c>
      <c r="P28" s="19">
        <v>0</v>
      </c>
      <c r="Q28" s="19">
        <v>0</v>
      </c>
      <c r="R28" s="18">
        <v>0</v>
      </c>
      <c r="S28" s="19">
        <v>0</v>
      </c>
      <c r="T28" s="19">
        <v>0</v>
      </c>
      <c r="U28" s="19">
        <v>0</v>
      </c>
      <c r="V28" s="18">
        <v>0</v>
      </c>
      <c r="W28" s="19">
        <v>0</v>
      </c>
      <c r="X28" s="19">
        <v>0</v>
      </c>
      <c r="Y28" s="20">
        <v>0</v>
      </c>
    </row>
    <row r="29" spans="1:25" x14ac:dyDescent="0.25">
      <c r="A29" s="32" t="s">
        <v>16</v>
      </c>
      <c r="B29" s="36">
        <f t="shared" ref="B29:M29" si="3">SUM(B21:B28)</f>
        <v>1186.329</v>
      </c>
      <c r="C29" s="37">
        <f t="shared" si="3"/>
        <v>341.83699999999999</v>
      </c>
      <c r="D29" s="37">
        <f t="shared" si="3"/>
        <v>0</v>
      </c>
      <c r="E29" s="37">
        <f t="shared" si="3"/>
        <v>92.549000000000021</v>
      </c>
      <c r="F29" s="36">
        <f t="shared" si="3"/>
        <v>3434.1630000000005</v>
      </c>
      <c r="G29" s="37">
        <f t="shared" si="3"/>
        <v>4.95</v>
      </c>
      <c r="H29" s="37">
        <f t="shared" si="3"/>
        <v>4.742</v>
      </c>
      <c r="I29" s="37">
        <f t="shared" si="3"/>
        <v>81.488</v>
      </c>
      <c r="J29" s="36">
        <f t="shared" si="3"/>
        <v>237.77399999999997</v>
      </c>
      <c r="K29" s="37">
        <f t="shared" si="3"/>
        <v>0</v>
      </c>
      <c r="L29" s="37">
        <f t="shared" si="3"/>
        <v>0</v>
      </c>
      <c r="M29" s="38">
        <f t="shared" si="3"/>
        <v>0.03</v>
      </c>
      <c r="N29" s="36">
        <f>SUM(N21:N28)</f>
        <v>19.237000000000002</v>
      </c>
      <c r="O29" s="37">
        <f>SUM(O21:O28)</f>
        <v>6.8089999999999993</v>
      </c>
      <c r="P29" s="37">
        <f>SUM(P21:P28)</f>
        <v>0</v>
      </c>
      <c r="Q29" s="37">
        <f t="shared" ref="Q29:Y29" si="4">SUM(Q21:Q28)</f>
        <v>8.5629999999999988</v>
      </c>
      <c r="R29" s="36">
        <f t="shared" si="4"/>
        <v>344.86099999999999</v>
      </c>
      <c r="S29" s="37">
        <f t="shared" si="4"/>
        <v>2.91</v>
      </c>
      <c r="T29" s="37">
        <f t="shared" si="4"/>
        <v>0</v>
      </c>
      <c r="U29" s="37">
        <f t="shared" si="4"/>
        <v>4.9989999999999997</v>
      </c>
      <c r="V29" s="36">
        <f t="shared" si="4"/>
        <v>0</v>
      </c>
      <c r="W29" s="37">
        <f t="shared" si="4"/>
        <v>0</v>
      </c>
      <c r="X29" s="37">
        <f t="shared" si="4"/>
        <v>0</v>
      </c>
      <c r="Y29" s="38">
        <f t="shared" si="4"/>
        <v>0</v>
      </c>
    </row>
    <row r="31" spans="1:25" ht="15.75" x14ac:dyDescent="0.25">
      <c r="A31" s="28" t="s">
        <v>17</v>
      </c>
    </row>
    <row r="32" spans="1:25" x14ac:dyDescent="0.25">
      <c r="A32" s="5" t="s">
        <v>18</v>
      </c>
    </row>
    <row r="33" spans="1:13" x14ac:dyDescent="0.25">
      <c r="A33" s="9" t="s">
        <v>19</v>
      </c>
    </row>
    <row r="34" spans="1:13" x14ac:dyDescent="0.25">
      <c r="A34" s="9" t="s">
        <v>20</v>
      </c>
    </row>
    <row r="35" spans="1:13" x14ac:dyDescent="0.25">
      <c r="A35" s="45" t="s">
        <v>21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</sheetData>
  <mergeCells count="13">
    <mergeCell ref="B9:M9"/>
    <mergeCell ref="B10:E10"/>
    <mergeCell ref="F10:I10"/>
    <mergeCell ref="J10:M10"/>
    <mergeCell ref="A35:M35"/>
    <mergeCell ref="B19:E19"/>
    <mergeCell ref="F19:I19"/>
    <mergeCell ref="J19:M19"/>
    <mergeCell ref="N19:Q19"/>
    <mergeCell ref="R19:U19"/>
    <mergeCell ref="V19:Y19"/>
    <mergeCell ref="B18:M18"/>
    <mergeCell ref="N18:Y1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A6" sqref="A6"/>
    </sheetView>
  </sheetViews>
  <sheetFormatPr baseColWidth="10" defaultRowHeight="13.5" x14ac:dyDescent="0.25"/>
  <cols>
    <col min="1" max="1" width="19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24" customFormat="1" ht="30" x14ac:dyDescent="0.5">
      <c r="A1" s="21" t="s">
        <v>26</v>
      </c>
      <c r="B1" s="22"/>
      <c r="C1" s="23"/>
      <c r="D1" s="23"/>
      <c r="E1" s="23"/>
      <c r="F1" s="22"/>
      <c r="G1" s="23"/>
      <c r="H1" s="23"/>
      <c r="I1" s="23"/>
    </row>
    <row r="2" spans="1:13" s="24" customFormat="1" ht="18.75" x14ac:dyDescent="0.3">
      <c r="A2" s="25" t="s">
        <v>27</v>
      </c>
      <c r="B2" s="26"/>
      <c r="C2" s="27"/>
      <c r="D2" s="27"/>
      <c r="E2" s="27"/>
      <c r="F2" s="26"/>
      <c r="G2" s="27"/>
      <c r="H2" s="27"/>
      <c r="I2" s="27"/>
    </row>
    <row r="3" spans="1:13" s="4" customFormat="1" x14ac:dyDescent="0.25">
      <c r="A3" s="1"/>
      <c r="B3" s="2"/>
      <c r="C3" s="3"/>
      <c r="D3" s="3"/>
      <c r="E3" s="3"/>
    </row>
    <row r="4" spans="1:13" s="4" customFormat="1" x14ac:dyDescent="0.25">
      <c r="A4" s="5" t="s">
        <v>0</v>
      </c>
      <c r="B4" s="2"/>
      <c r="C4" s="3"/>
      <c r="D4" s="3"/>
      <c r="E4" s="3"/>
    </row>
    <row r="5" spans="1:13" s="4" customFormat="1" x14ac:dyDescent="0.25">
      <c r="A5" s="5" t="s">
        <v>51</v>
      </c>
      <c r="B5" s="2"/>
      <c r="C5" s="3"/>
      <c r="D5" s="3"/>
      <c r="E5" s="3"/>
    </row>
    <row r="6" spans="1:13" x14ac:dyDescent="0.25">
      <c r="A6" s="6"/>
      <c r="B6" s="7"/>
      <c r="C6" s="8"/>
      <c r="D6" s="8"/>
      <c r="E6" s="8"/>
    </row>
    <row r="8" spans="1:13" s="5" customFormat="1" ht="15.75" x14ac:dyDescent="0.25">
      <c r="A8" s="28" t="s">
        <v>44</v>
      </c>
    </row>
    <row r="9" spans="1:13" ht="15.75" x14ac:dyDescent="0.25">
      <c r="A9" s="10"/>
      <c r="B9" s="42" t="s">
        <v>28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/>
    </row>
    <row r="10" spans="1:13" x14ac:dyDescent="0.25">
      <c r="B10" s="39" t="s">
        <v>1</v>
      </c>
      <c r="C10" s="40"/>
      <c r="D10" s="40"/>
      <c r="E10" s="40"/>
      <c r="F10" s="39" t="s">
        <v>2</v>
      </c>
      <c r="G10" s="40"/>
      <c r="H10" s="40"/>
      <c r="I10" s="40"/>
      <c r="J10" s="39" t="s">
        <v>3</v>
      </c>
      <c r="K10" s="40"/>
      <c r="L10" s="40"/>
      <c r="M10" s="41"/>
    </row>
    <row r="11" spans="1:13" x14ac:dyDescent="0.25">
      <c r="A11" s="32" t="s">
        <v>24</v>
      </c>
      <c r="B11" s="33" t="s">
        <v>5</v>
      </c>
      <c r="C11" s="34" t="s">
        <v>6</v>
      </c>
      <c r="D11" s="34" t="s">
        <v>7</v>
      </c>
      <c r="E11" s="34" t="s">
        <v>8</v>
      </c>
      <c r="F11" s="33" t="s">
        <v>5</v>
      </c>
      <c r="G11" s="34" t="s">
        <v>6</v>
      </c>
      <c r="H11" s="34" t="s">
        <v>7</v>
      </c>
      <c r="I11" s="34" t="s">
        <v>8</v>
      </c>
      <c r="J11" s="33" t="s">
        <v>5</v>
      </c>
      <c r="K11" s="34" t="s">
        <v>6</v>
      </c>
      <c r="L11" s="34" t="s">
        <v>7</v>
      </c>
      <c r="M11" s="35" t="s">
        <v>8</v>
      </c>
    </row>
    <row r="12" spans="1:13" x14ac:dyDescent="0.25">
      <c r="A12" s="29" t="s">
        <v>22</v>
      </c>
      <c r="B12" s="11">
        <f t="shared" ref="B12:M12" si="0">B29</f>
        <v>14.039</v>
      </c>
      <c r="C12" s="12">
        <f t="shared" si="0"/>
        <v>15.122</v>
      </c>
      <c r="D12" s="12">
        <f t="shared" si="0"/>
        <v>0</v>
      </c>
      <c r="E12" s="12">
        <f t="shared" si="0"/>
        <v>-1.4529999999999994</v>
      </c>
      <c r="F12" s="11">
        <f t="shared" si="0"/>
        <v>1750.4570000000001</v>
      </c>
      <c r="G12" s="12">
        <f t="shared" si="0"/>
        <v>290.35200000000003</v>
      </c>
      <c r="H12" s="12">
        <f t="shared" si="0"/>
        <v>5.1000000000000004E-2</v>
      </c>
      <c r="I12" s="12">
        <f t="shared" si="0"/>
        <v>-98.864999999999995</v>
      </c>
      <c r="J12" s="11">
        <f t="shared" si="0"/>
        <v>1434.3039999999999</v>
      </c>
      <c r="K12" s="12">
        <f t="shared" si="0"/>
        <v>7.8280000000000003</v>
      </c>
      <c r="L12" s="12">
        <f t="shared" si="0"/>
        <v>0</v>
      </c>
      <c r="M12" s="13">
        <f t="shared" si="0"/>
        <v>116.379</v>
      </c>
    </row>
    <row r="13" spans="1:13" x14ac:dyDescent="0.25">
      <c r="A13" s="30" t="s">
        <v>23</v>
      </c>
      <c r="B13" s="14">
        <f t="shared" ref="B13:M13" si="1">N29</f>
        <v>0.53500000000000003</v>
      </c>
      <c r="C13" s="15">
        <f t="shared" si="1"/>
        <v>2.5999999999999999E-2</v>
      </c>
      <c r="D13" s="15">
        <f t="shared" si="1"/>
        <v>0</v>
      </c>
      <c r="E13" s="15">
        <f t="shared" si="1"/>
        <v>-1.782</v>
      </c>
      <c r="F13" s="14">
        <f t="shared" si="1"/>
        <v>60.674999999999997</v>
      </c>
      <c r="G13" s="15">
        <f t="shared" si="1"/>
        <v>9.536999999999999</v>
      </c>
      <c r="H13" s="15">
        <f t="shared" si="1"/>
        <v>0</v>
      </c>
      <c r="I13" s="15">
        <f t="shared" si="1"/>
        <v>-0.96300000000000097</v>
      </c>
      <c r="J13" s="14">
        <f t="shared" si="1"/>
        <v>118.663</v>
      </c>
      <c r="K13" s="15">
        <f t="shared" si="1"/>
        <v>0.1</v>
      </c>
      <c r="L13" s="15">
        <f t="shared" si="1"/>
        <v>0</v>
      </c>
      <c r="M13" s="16">
        <f t="shared" si="1"/>
        <v>0.13800000000000001</v>
      </c>
    </row>
    <row r="14" spans="1:13" x14ac:dyDescent="0.25">
      <c r="A14" s="32" t="s">
        <v>16</v>
      </c>
      <c r="B14" s="36">
        <f t="shared" ref="B14:M14" si="2">SUM(B12:B13)</f>
        <v>14.574</v>
      </c>
      <c r="C14" s="37">
        <f t="shared" si="2"/>
        <v>15.148</v>
      </c>
      <c r="D14" s="37">
        <f t="shared" si="2"/>
        <v>0</v>
      </c>
      <c r="E14" s="37">
        <f t="shared" si="2"/>
        <v>-3.2349999999999994</v>
      </c>
      <c r="F14" s="36">
        <f t="shared" si="2"/>
        <v>1811.1320000000001</v>
      </c>
      <c r="G14" s="37">
        <f t="shared" si="2"/>
        <v>299.88900000000001</v>
      </c>
      <c r="H14" s="37">
        <f t="shared" si="2"/>
        <v>5.1000000000000004E-2</v>
      </c>
      <c r="I14" s="37">
        <f t="shared" si="2"/>
        <v>-99.828000000000003</v>
      </c>
      <c r="J14" s="36">
        <f t="shared" si="2"/>
        <v>1552.9669999999999</v>
      </c>
      <c r="K14" s="37">
        <f t="shared" si="2"/>
        <v>7.9279999999999999</v>
      </c>
      <c r="L14" s="37">
        <f t="shared" si="2"/>
        <v>0</v>
      </c>
      <c r="M14" s="38">
        <f t="shared" si="2"/>
        <v>116.51700000000001</v>
      </c>
    </row>
    <row r="17" spans="1:25" ht="15.75" x14ac:dyDescent="0.25">
      <c r="A17" s="28" t="s">
        <v>44</v>
      </c>
    </row>
    <row r="18" spans="1:25" ht="15.75" x14ac:dyDescent="0.25">
      <c r="A18" s="10"/>
      <c r="B18" s="42" t="s">
        <v>22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4"/>
      <c r="N18" s="42" t="s">
        <v>23</v>
      </c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4"/>
    </row>
    <row r="19" spans="1:25" x14ac:dyDescent="0.25">
      <c r="B19" s="39" t="s">
        <v>1</v>
      </c>
      <c r="C19" s="40"/>
      <c r="D19" s="40"/>
      <c r="E19" s="40"/>
      <c r="F19" s="39" t="s">
        <v>2</v>
      </c>
      <c r="G19" s="40"/>
      <c r="H19" s="40"/>
      <c r="I19" s="40"/>
      <c r="J19" s="39" t="s">
        <v>3</v>
      </c>
      <c r="K19" s="40"/>
      <c r="L19" s="40"/>
      <c r="M19" s="41"/>
      <c r="N19" s="39" t="s">
        <v>1</v>
      </c>
      <c r="O19" s="40"/>
      <c r="P19" s="40"/>
      <c r="Q19" s="40"/>
      <c r="R19" s="39" t="s">
        <v>2</v>
      </c>
      <c r="S19" s="40"/>
      <c r="T19" s="40"/>
      <c r="U19" s="40"/>
      <c r="V19" s="39" t="s">
        <v>3</v>
      </c>
      <c r="W19" s="40"/>
      <c r="X19" s="40"/>
      <c r="Y19" s="41"/>
    </row>
    <row r="20" spans="1:25" x14ac:dyDescent="0.25">
      <c r="A20" s="32" t="s">
        <v>4</v>
      </c>
      <c r="B20" s="33" t="s">
        <v>5</v>
      </c>
      <c r="C20" s="34" t="s">
        <v>6</v>
      </c>
      <c r="D20" s="34" t="s">
        <v>7</v>
      </c>
      <c r="E20" s="34" t="s">
        <v>8</v>
      </c>
      <c r="F20" s="33" t="s">
        <v>5</v>
      </c>
      <c r="G20" s="34" t="s">
        <v>6</v>
      </c>
      <c r="H20" s="34" t="s">
        <v>7</v>
      </c>
      <c r="I20" s="34" t="s">
        <v>8</v>
      </c>
      <c r="J20" s="33" t="s">
        <v>5</v>
      </c>
      <c r="K20" s="34" t="s">
        <v>6</v>
      </c>
      <c r="L20" s="34" t="s">
        <v>7</v>
      </c>
      <c r="M20" s="35" t="s">
        <v>8</v>
      </c>
      <c r="N20" s="33" t="s">
        <v>5</v>
      </c>
      <c r="O20" s="34" t="s">
        <v>6</v>
      </c>
      <c r="P20" s="34" t="s">
        <v>7</v>
      </c>
      <c r="Q20" s="34" t="s">
        <v>8</v>
      </c>
      <c r="R20" s="33" t="s">
        <v>5</v>
      </c>
      <c r="S20" s="34" t="s">
        <v>6</v>
      </c>
      <c r="T20" s="34" t="s">
        <v>7</v>
      </c>
      <c r="U20" s="34" t="s">
        <v>8</v>
      </c>
      <c r="V20" s="33" t="s">
        <v>5</v>
      </c>
      <c r="W20" s="34" t="s">
        <v>6</v>
      </c>
      <c r="X20" s="34" t="s">
        <v>7</v>
      </c>
      <c r="Y20" s="35" t="s">
        <v>8</v>
      </c>
    </row>
    <row r="21" spans="1:25" x14ac:dyDescent="0.25">
      <c r="A21" s="29" t="s">
        <v>9</v>
      </c>
      <c r="B21" s="11">
        <v>12.324999999999999</v>
      </c>
      <c r="C21" s="12">
        <v>14.099</v>
      </c>
      <c r="D21" s="12">
        <v>0</v>
      </c>
      <c r="E21" s="12">
        <v>-5.609</v>
      </c>
      <c r="F21" s="11">
        <v>121.729</v>
      </c>
      <c r="G21" s="12">
        <v>16.539000000000001</v>
      </c>
      <c r="H21" s="12">
        <v>0</v>
      </c>
      <c r="I21" s="12">
        <v>-2.1339999999999999</v>
      </c>
      <c r="J21" s="11">
        <v>119.107</v>
      </c>
      <c r="K21" s="12">
        <v>0</v>
      </c>
      <c r="L21" s="12">
        <v>0</v>
      </c>
      <c r="M21" s="13">
        <v>5.2629999999999999</v>
      </c>
      <c r="N21" s="11">
        <v>0</v>
      </c>
      <c r="O21" s="12">
        <v>0</v>
      </c>
      <c r="P21" s="12">
        <v>0</v>
      </c>
      <c r="Q21" s="12">
        <v>0</v>
      </c>
      <c r="R21" s="11">
        <v>0</v>
      </c>
      <c r="S21" s="12">
        <v>0</v>
      </c>
      <c r="T21" s="12">
        <v>0</v>
      </c>
      <c r="U21" s="12">
        <v>0</v>
      </c>
      <c r="V21" s="11">
        <v>0</v>
      </c>
      <c r="W21" s="12">
        <v>0</v>
      </c>
      <c r="X21" s="12">
        <v>0</v>
      </c>
      <c r="Y21" s="13">
        <v>0</v>
      </c>
    </row>
    <row r="22" spans="1:25" x14ac:dyDescent="0.25">
      <c r="A22" s="30" t="s">
        <v>10</v>
      </c>
      <c r="B22" s="14">
        <v>0</v>
      </c>
      <c r="C22" s="15">
        <v>0</v>
      </c>
      <c r="D22" s="15">
        <v>0</v>
      </c>
      <c r="E22" s="15">
        <v>0</v>
      </c>
      <c r="F22" s="14">
        <v>241.25899999999999</v>
      </c>
      <c r="G22" s="15">
        <v>8.1419999999999995</v>
      </c>
      <c r="H22" s="15">
        <v>1.0999999999999999E-2</v>
      </c>
      <c r="I22" s="15">
        <v>-55.857999999999997</v>
      </c>
      <c r="J22" s="14">
        <v>174.512</v>
      </c>
      <c r="K22" s="15">
        <v>0</v>
      </c>
      <c r="L22" s="15">
        <v>0</v>
      </c>
      <c r="M22" s="16">
        <v>5.6120000000000001</v>
      </c>
      <c r="N22" s="14">
        <v>0</v>
      </c>
      <c r="O22" s="15">
        <v>0</v>
      </c>
      <c r="P22" s="15">
        <v>0</v>
      </c>
      <c r="Q22" s="15">
        <v>0</v>
      </c>
      <c r="R22" s="14">
        <v>0</v>
      </c>
      <c r="S22" s="15">
        <v>0</v>
      </c>
      <c r="T22" s="15">
        <v>0</v>
      </c>
      <c r="U22" s="15">
        <v>0</v>
      </c>
      <c r="V22" s="14">
        <v>0</v>
      </c>
      <c r="W22" s="15">
        <v>0</v>
      </c>
      <c r="X22" s="15">
        <v>0</v>
      </c>
      <c r="Y22" s="16">
        <v>0</v>
      </c>
    </row>
    <row r="23" spans="1:25" x14ac:dyDescent="0.25">
      <c r="A23" s="30" t="s">
        <v>11</v>
      </c>
      <c r="B23" s="14">
        <v>0.29699999999999999</v>
      </c>
      <c r="C23" s="15">
        <v>0</v>
      </c>
      <c r="D23" s="15">
        <v>0</v>
      </c>
      <c r="E23" s="15">
        <v>-0.14599999999999999</v>
      </c>
      <c r="F23" s="14">
        <v>197.76</v>
      </c>
      <c r="G23" s="15">
        <v>4.718</v>
      </c>
      <c r="H23" s="15">
        <v>0.04</v>
      </c>
      <c r="I23" s="15">
        <v>51.798000000000002</v>
      </c>
      <c r="J23" s="14">
        <v>401.60399999999998</v>
      </c>
      <c r="K23" s="15">
        <v>0</v>
      </c>
      <c r="L23" s="15">
        <v>0</v>
      </c>
      <c r="M23" s="16">
        <v>-26.111999999999998</v>
      </c>
      <c r="N23" s="14">
        <v>0</v>
      </c>
      <c r="O23" s="15">
        <v>0</v>
      </c>
      <c r="P23" s="15">
        <v>0</v>
      </c>
      <c r="Q23" s="15">
        <v>0</v>
      </c>
      <c r="R23" s="14">
        <v>5.5380000000000003</v>
      </c>
      <c r="S23" s="15">
        <v>0</v>
      </c>
      <c r="T23" s="15">
        <v>0</v>
      </c>
      <c r="U23" s="15">
        <v>5.0000000000000001E-3</v>
      </c>
      <c r="V23" s="14">
        <v>2.9750000000000001</v>
      </c>
      <c r="W23" s="15">
        <v>0</v>
      </c>
      <c r="X23" s="15">
        <v>0</v>
      </c>
      <c r="Y23" s="16">
        <v>0</v>
      </c>
    </row>
    <row r="24" spans="1:25" x14ac:dyDescent="0.25">
      <c r="A24" s="30" t="s">
        <v>25</v>
      </c>
      <c r="B24" s="14">
        <v>0.22500000000000001</v>
      </c>
      <c r="C24" s="15">
        <v>0</v>
      </c>
      <c r="D24" s="17">
        <v>0</v>
      </c>
      <c r="E24" s="15">
        <v>1E-3</v>
      </c>
      <c r="F24" s="14">
        <v>435.87299999999999</v>
      </c>
      <c r="G24" s="15">
        <v>53.066000000000003</v>
      </c>
      <c r="H24" s="15">
        <v>0</v>
      </c>
      <c r="I24" s="15">
        <v>-31.594999999999999</v>
      </c>
      <c r="J24" s="14">
        <v>188.928</v>
      </c>
      <c r="K24" s="15">
        <v>0</v>
      </c>
      <c r="L24" s="15">
        <v>0</v>
      </c>
      <c r="M24" s="16">
        <v>100.209</v>
      </c>
      <c r="N24" s="14">
        <v>0</v>
      </c>
      <c r="O24" s="15">
        <v>0</v>
      </c>
      <c r="P24" s="17">
        <v>0</v>
      </c>
      <c r="Q24" s="15">
        <v>0</v>
      </c>
      <c r="R24" s="14">
        <v>5.5359999999999996</v>
      </c>
      <c r="S24" s="15">
        <v>0.55400000000000005</v>
      </c>
      <c r="T24" s="15">
        <v>0</v>
      </c>
      <c r="U24" s="15">
        <v>-14.252000000000001</v>
      </c>
      <c r="V24" s="14">
        <v>2.7490000000000001</v>
      </c>
      <c r="W24" s="15">
        <v>0</v>
      </c>
      <c r="X24" s="15">
        <v>0</v>
      </c>
      <c r="Y24" s="16">
        <v>1.9E-2</v>
      </c>
    </row>
    <row r="25" spans="1:25" x14ac:dyDescent="0.25">
      <c r="A25" s="30" t="s">
        <v>12</v>
      </c>
      <c r="B25" s="14">
        <v>6.7000000000000004E-2</v>
      </c>
      <c r="C25" s="15">
        <v>0</v>
      </c>
      <c r="D25" s="15">
        <v>0</v>
      </c>
      <c r="E25" s="15">
        <v>0.13900000000000001</v>
      </c>
      <c r="F25" s="14">
        <v>59.405999999999999</v>
      </c>
      <c r="G25" s="15">
        <v>22.568000000000001</v>
      </c>
      <c r="H25" s="15">
        <v>0</v>
      </c>
      <c r="I25" s="15">
        <v>-8.3290000000000006</v>
      </c>
      <c r="J25" s="14">
        <v>145.13200000000001</v>
      </c>
      <c r="K25" s="15">
        <v>7.8280000000000003</v>
      </c>
      <c r="L25" s="15">
        <v>0</v>
      </c>
      <c r="M25" s="16">
        <v>24.741</v>
      </c>
      <c r="N25" s="14">
        <v>0</v>
      </c>
      <c r="O25" s="15">
        <v>0</v>
      </c>
      <c r="P25" s="15">
        <v>0</v>
      </c>
      <c r="Q25" s="15">
        <v>0</v>
      </c>
      <c r="R25" s="14">
        <v>5.766</v>
      </c>
      <c r="S25" s="15">
        <v>0</v>
      </c>
      <c r="T25" s="15">
        <v>0</v>
      </c>
      <c r="U25" s="15">
        <v>-11.676</v>
      </c>
      <c r="V25" s="14">
        <v>18.004000000000001</v>
      </c>
      <c r="W25" s="15">
        <v>0</v>
      </c>
      <c r="X25" s="15">
        <v>0</v>
      </c>
      <c r="Y25" s="16">
        <v>1E-3</v>
      </c>
    </row>
    <row r="26" spans="1:25" x14ac:dyDescent="0.25">
      <c r="A26" s="30" t="s">
        <v>13</v>
      </c>
      <c r="B26" s="14">
        <v>0</v>
      </c>
      <c r="C26" s="15">
        <v>0</v>
      </c>
      <c r="D26" s="15">
        <v>0</v>
      </c>
      <c r="E26" s="15">
        <v>0</v>
      </c>
      <c r="F26" s="14">
        <v>175.626</v>
      </c>
      <c r="G26" s="15">
        <v>45.573999999999998</v>
      </c>
      <c r="H26" s="15">
        <v>0</v>
      </c>
      <c r="I26" s="15">
        <v>-18.748999999999999</v>
      </c>
      <c r="J26" s="14">
        <v>140.405</v>
      </c>
      <c r="K26" s="15">
        <v>0</v>
      </c>
      <c r="L26" s="15">
        <v>0</v>
      </c>
      <c r="M26" s="16">
        <v>5.056</v>
      </c>
      <c r="N26" s="14">
        <v>0.53500000000000003</v>
      </c>
      <c r="O26" s="15">
        <v>2.5999999999999999E-2</v>
      </c>
      <c r="P26" s="15">
        <v>0</v>
      </c>
      <c r="Q26" s="15">
        <v>-1.782</v>
      </c>
      <c r="R26" s="14">
        <v>12.268000000000001</v>
      </c>
      <c r="S26" s="15">
        <v>2.65</v>
      </c>
      <c r="T26" s="15">
        <v>0</v>
      </c>
      <c r="U26" s="15">
        <v>-0.14599999999999999</v>
      </c>
      <c r="V26" s="14">
        <v>18.581</v>
      </c>
      <c r="W26" s="15">
        <v>0.1</v>
      </c>
      <c r="X26" s="15">
        <v>0</v>
      </c>
      <c r="Y26" s="16">
        <v>0.03</v>
      </c>
    </row>
    <row r="27" spans="1:25" x14ac:dyDescent="0.25">
      <c r="A27" s="30" t="s">
        <v>14</v>
      </c>
      <c r="B27" s="14">
        <v>8.9999999999999993E-3</v>
      </c>
      <c r="C27" s="15">
        <v>0</v>
      </c>
      <c r="D27" s="15">
        <v>0</v>
      </c>
      <c r="E27" s="15">
        <v>0</v>
      </c>
      <c r="F27" s="14">
        <v>270.46800000000002</v>
      </c>
      <c r="G27" s="15">
        <v>110.539</v>
      </c>
      <c r="H27" s="15">
        <v>0</v>
      </c>
      <c r="I27" s="15">
        <v>5.0739999999999998</v>
      </c>
      <c r="J27" s="14">
        <v>202.54900000000001</v>
      </c>
      <c r="K27" s="15">
        <v>0</v>
      </c>
      <c r="L27" s="15">
        <v>0</v>
      </c>
      <c r="M27" s="16">
        <v>1.4059999999999999</v>
      </c>
      <c r="N27" s="14">
        <v>0</v>
      </c>
      <c r="O27" s="15">
        <v>0</v>
      </c>
      <c r="P27" s="15">
        <v>0</v>
      </c>
      <c r="Q27" s="15">
        <v>0</v>
      </c>
      <c r="R27" s="14">
        <v>31.567</v>
      </c>
      <c r="S27" s="15">
        <v>6.3330000000000002</v>
      </c>
      <c r="T27" s="15">
        <v>0</v>
      </c>
      <c r="U27" s="15">
        <v>25.106000000000002</v>
      </c>
      <c r="V27" s="14">
        <v>74.433999999999997</v>
      </c>
      <c r="W27" s="15">
        <v>0</v>
      </c>
      <c r="X27" s="15">
        <v>0</v>
      </c>
      <c r="Y27" s="16">
        <v>8.7999999999999995E-2</v>
      </c>
    </row>
    <row r="28" spans="1:25" x14ac:dyDescent="0.25">
      <c r="A28" s="31" t="s">
        <v>15</v>
      </c>
      <c r="B28" s="18">
        <v>1.1160000000000001</v>
      </c>
      <c r="C28" s="19">
        <v>1.0229999999999999</v>
      </c>
      <c r="D28" s="19">
        <v>0</v>
      </c>
      <c r="E28" s="19">
        <v>4.1619999999999999</v>
      </c>
      <c r="F28" s="18">
        <v>248.33600000000001</v>
      </c>
      <c r="G28" s="19">
        <v>29.206</v>
      </c>
      <c r="H28" s="19">
        <v>0</v>
      </c>
      <c r="I28" s="19">
        <v>-39.072000000000003</v>
      </c>
      <c r="J28" s="18">
        <v>62.067</v>
      </c>
      <c r="K28" s="19">
        <v>0</v>
      </c>
      <c r="L28" s="19">
        <v>0</v>
      </c>
      <c r="M28" s="20">
        <v>0.20399999999999999</v>
      </c>
      <c r="N28" s="18">
        <v>0</v>
      </c>
      <c r="O28" s="19">
        <v>0</v>
      </c>
      <c r="P28" s="19">
        <v>0</v>
      </c>
      <c r="Q28" s="19">
        <v>0</v>
      </c>
      <c r="R28" s="18">
        <v>0</v>
      </c>
      <c r="S28" s="19">
        <v>0</v>
      </c>
      <c r="T28" s="19">
        <v>0</v>
      </c>
      <c r="U28" s="19">
        <v>0</v>
      </c>
      <c r="V28" s="18">
        <v>1.92</v>
      </c>
      <c r="W28" s="19">
        <v>0</v>
      </c>
      <c r="X28" s="19">
        <v>0</v>
      </c>
      <c r="Y28" s="20">
        <v>0</v>
      </c>
    </row>
    <row r="29" spans="1:25" x14ac:dyDescent="0.25">
      <c r="A29" s="32" t="s">
        <v>16</v>
      </c>
      <c r="B29" s="36">
        <f t="shared" ref="B29:M29" si="3">SUM(B21:B28)</f>
        <v>14.039</v>
      </c>
      <c r="C29" s="37">
        <f t="shared" si="3"/>
        <v>15.122</v>
      </c>
      <c r="D29" s="37">
        <f t="shared" si="3"/>
        <v>0</v>
      </c>
      <c r="E29" s="37">
        <f t="shared" si="3"/>
        <v>-1.4529999999999994</v>
      </c>
      <c r="F29" s="36">
        <f t="shared" si="3"/>
        <v>1750.4570000000001</v>
      </c>
      <c r="G29" s="37">
        <f t="shared" si="3"/>
        <v>290.35200000000003</v>
      </c>
      <c r="H29" s="37">
        <f t="shared" si="3"/>
        <v>5.1000000000000004E-2</v>
      </c>
      <c r="I29" s="37">
        <f t="shared" si="3"/>
        <v>-98.864999999999995</v>
      </c>
      <c r="J29" s="36">
        <f t="shared" si="3"/>
        <v>1434.3039999999999</v>
      </c>
      <c r="K29" s="37">
        <f t="shared" si="3"/>
        <v>7.8280000000000003</v>
      </c>
      <c r="L29" s="37">
        <f t="shared" si="3"/>
        <v>0</v>
      </c>
      <c r="M29" s="38">
        <f t="shared" si="3"/>
        <v>116.379</v>
      </c>
      <c r="N29" s="36">
        <f>SUM(N21:N28)</f>
        <v>0.53500000000000003</v>
      </c>
      <c r="O29" s="37">
        <f>SUM(O21:O28)</f>
        <v>2.5999999999999999E-2</v>
      </c>
      <c r="P29" s="37">
        <f>SUM(P21:P28)</f>
        <v>0</v>
      </c>
      <c r="Q29" s="37">
        <f t="shared" ref="Q29:Y29" si="4">SUM(Q21:Q28)</f>
        <v>-1.782</v>
      </c>
      <c r="R29" s="36">
        <f t="shared" si="4"/>
        <v>60.674999999999997</v>
      </c>
      <c r="S29" s="37">
        <f t="shared" si="4"/>
        <v>9.536999999999999</v>
      </c>
      <c r="T29" s="37">
        <f t="shared" si="4"/>
        <v>0</v>
      </c>
      <c r="U29" s="37">
        <f t="shared" si="4"/>
        <v>-0.96300000000000097</v>
      </c>
      <c r="V29" s="36">
        <f t="shared" si="4"/>
        <v>118.663</v>
      </c>
      <c r="W29" s="37">
        <f t="shared" si="4"/>
        <v>0.1</v>
      </c>
      <c r="X29" s="37">
        <f t="shared" si="4"/>
        <v>0</v>
      </c>
      <c r="Y29" s="38">
        <f t="shared" si="4"/>
        <v>0.13800000000000001</v>
      </c>
    </row>
    <row r="31" spans="1:25" ht="15.75" x14ac:dyDescent="0.25">
      <c r="A31" s="28" t="s">
        <v>17</v>
      </c>
    </row>
    <row r="32" spans="1:25" x14ac:dyDescent="0.25">
      <c r="A32" s="5" t="s">
        <v>18</v>
      </c>
    </row>
    <row r="33" spans="1:13" x14ac:dyDescent="0.25">
      <c r="A33" s="9" t="s">
        <v>19</v>
      </c>
    </row>
    <row r="34" spans="1:13" x14ac:dyDescent="0.25">
      <c r="A34" s="9" t="s">
        <v>20</v>
      </c>
    </row>
    <row r="35" spans="1:13" x14ac:dyDescent="0.25">
      <c r="A35" s="45" t="s">
        <v>21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</sheetData>
  <mergeCells count="13">
    <mergeCell ref="A35:M35"/>
    <mergeCell ref="B19:E19"/>
    <mergeCell ref="F19:I19"/>
    <mergeCell ref="J19:M19"/>
    <mergeCell ref="N19:Q19"/>
    <mergeCell ref="R19:U19"/>
    <mergeCell ref="V19:Y19"/>
    <mergeCell ref="B9:M9"/>
    <mergeCell ref="B10:E10"/>
    <mergeCell ref="F10:I10"/>
    <mergeCell ref="J10:M10"/>
    <mergeCell ref="B18:M18"/>
    <mergeCell ref="N18:Y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A6" sqref="A6"/>
    </sheetView>
  </sheetViews>
  <sheetFormatPr baseColWidth="10" defaultRowHeight="13.5" x14ac:dyDescent="0.25"/>
  <cols>
    <col min="1" max="1" width="19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24" customFormat="1" ht="30" x14ac:dyDescent="0.5">
      <c r="A1" s="21" t="s">
        <v>26</v>
      </c>
      <c r="B1" s="22"/>
      <c r="C1" s="23"/>
      <c r="D1" s="23"/>
      <c r="E1" s="23"/>
      <c r="F1" s="22"/>
      <c r="G1" s="23"/>
      <c r="H1" s="23"/>
      <c r="I1" s="23"/>
    </row>
    <row r="2" spans="1:13" s="24" customFormat="1" ht="18.75" x14ac:dyDescent="0.3">
      <c r="A2" s="25" t="s">
        <v>27</v>
      </c>
      <c r="B2" s="26"/>
      <c r="C2" s="27"/>
      <c r="D2" s="27"/>
      <c r="E2" s="27"/>
      <c r="F2" s="26"/>
      <c r="G2" s="27"/>
      <c r="H2" s="27"/>
      <c r="I2" s="27"/>
    </row>
    <row r="3" spans="1:13" s="4" customFormat="1" x14ac:dyDescent="0.25">
      <c r="A3" s="1"/>
      <c r="B3" s="2"/>
      <c r="C3" s="3"/>
      <c r="D3" s="3"/>
      <c r="E3" s="3"/>
    </row>
    <row r="4" spans="1:13" s="4" customFormat="1" x14ac:dyDescent="0.25">
      <c r="A4" s="5" t="s">
        <v>0</v>
      </c>
      <c r="B4" s="2"/>
      <c r="C4" s="3"/>
      <c r="D4" s="3"/>
      <c r="E4" s="3"/>
    </row>
    <row r="5" spans="1:13" s="4" customFormat="1" x14ac:dyDescent="0.25">
      <c r="A5" s="5" t="s">
        <v>52</v>
      </c>
      <c r="B5" s="2"/>
      <c r="C5" s="3"/>
      <c r="D5" s="3"/>
      <c r="E5" s="3"/>
    </row>
    <row r="6" spans="1:13" x14ac:dyDescent="0.25">
      <c r="A6" s="6"/>
      <c r="B6" s="7"/>
      <c r="C6" s="8"/>
      <c r="D6" s="8"/>
      <c r="E6" s="8"/>
    </row>
    <row r="8" spans="1:13" s="5" customFormat="1" ht="15.75" x14ac:dyDescent="0.25">
      <c r="A8" s="28" t="s">
        <v>45</v>
      </c>
    </row>
    <row r="9" spans="1:13" ht="15.75" x14ac:dyDescent="0.25">
      <c r="A9" s="10"/>
      <c r="B9" s="42" t="s">
        <v>28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/>
    </row>
    <row r="10" spans="1:13" x14ac:dyDescent="0.25">
      <c r="B10" s="39" t="s">
        <v>1</v>
      </c>
      <c r="C10" s="40"/>
      <c r="D10" s="40"/>
      <c r="E10" s="40"/>
      <c r="F10" s="39" t="s">
        <v>2</v>
      </c>
      <c r="G10" s="40"/>
      <c r="H10" s="40"/>
      <c r="I10" s="40"/>
      <c r="J10" s="39" t="s">
        <v>3</v>
      </c>
      <c r="K10" s="40"/>
      <c r="L10" s="40"/>
      <c r="M10" s="41"/>
    </row>
    <row r="11" spans="1:13" x14ac:dyDescent="0.25">
      <c r="A11" s="32" t="s">
        <v>24</v>
      </c>
      <c r="B11" s="33" t="s">
        <v>5</v>
      </c>
      <c r="C11" s="34" t="s">
        <v>6</v>
      </c>
      <c r="D11" s="34" t="s">
        <v>7</v>
      </c>
      <c r="E11" s="34" t="s">
        <v>8</v>
      </c>
      <c r="F11" s="33" t="s">
        <v>5</v>
      </c>
      <c r="G11" s="34" t="s">
        <v>6</v>
      </c>
      <c r="H11" s="34" t="s">
        <v>7</v>
      </c>
      <c r="I11" s="34" t="s">
        <v>8</v>
      </c>
      <c r="J11" s="33" t="s">
        <v>5</v>
      </c>
      <c r="K11" s="34" t="s">
        <v>6</v>
      </c>
      <c r="L11" s="34" t="s">
        <v>7</v>
      </c>
      <c r="M11" s="35" t="s">
        <v>8</v>
      </c>
    </row>
    <row r="12" spans="1:13" x14ac:dyDescent="0.25">
      <c r="A12" s="29" t="s">
        <v>22</v>
      </c>
      <c r="B12" s="11">
        <f t="shared" ref="B12:M12" si="0">B29</f>
        <v>0.28500000000000003</v>
      </c>
      <c r="C12" s="12">
        <f t="shared" si="0"/>
        <v>1.0999999999999999E-2</v>
      </c>
      <c r="D12" s="12">
        <f t="shared" si="0"/>
        <v>0</v>
      </c>
      <c r="E12" s="12">
        <f t="shared" si="0"/>
        <v>0.53299999999999992</v>
      </c>
      <c r="F12" s="11">
        <f t="shared" si="0"/>
        <v>1250.3240000000001</v>
      </c>
      <c r="G12" s="12">
        <f t="shared" si="0"/>
        <v>369.91500000000002</v>
      </c>
      <c r="H12" s="12">
        <f t="shared" si="0"/>
        <v>0</v>
      </c>
      <c r="I12" s="12">
        <f t="shared" si="0"/>
        <v>-90.626999999999995</v>
      </c>
      <c r="J12" s="11">
        <f t="shared" si="0"/>
        <v>2757.7450000000003</v>
      </c>
      <c r="K12" s="12">
        <f t="shared" si="0"/>
        <v>20.306000000000001</v>
      </c>
      <c r="L12" s="12">
        <f t="shared" si="0"/>
        <v>0</v>
      </c>
      <c r="M12" s="13">
        <f t="shared" si="0"/>
        <v>-265.13799999999998</v>
      </c>
    </row>
    <row r="13" spans="1:13" x14ac:dyDescent="0.25">
      <c r="A13" s="30" t="s">
        <v>23</v>
      </c>
      <c r="B13" s="14">
        <f t="shared" ref="B13:M13" si="1">N29</f>
        <v>1.1399999999999999</v>
      </c>
      <c r="C13" s="15">
        <f t="shared" si="1"/>
        <v>0.11899999999999999</v>
      </c>
      <c r="D13" s="15">
        <f t="shared" si="1"/>
        <v>0</v>
      </c>
      <c r="E13" s="15">
        <f t="shared" si="1"/>
        <v>-12.836</v>
      </c>
      <c r="F13" s="14">
        <f t="shared" si="1"/>
        <v>48.204999999999998</v>
      </c>
      <c r="G13" s="15">
        <f t="shared" si="1"/>
        <v>10.871</v>
      </c>
      <c r="H13" s="15">
        <f t="shared" si="1"/>
        <v>0</v>
      </c>
      <c r="I13" s="15">
        <f t="shared" si="1"/>
        <v>12.953999999999997</v>
      </c>
      <c r="J13" s="14">
        <f t="shared" si="1"/>
        <v>240.99300000000002</v>
      </c>
      <c r="K13" s="15">
        <f t="shared" si="1"/>
        <v>0.35</v>
      </c>
      <c r="L13" s="15">
        <f t="shared" si="1"/>
        <v>0</v>
      </c>
      <c r="M13" s="16">
        <f t="shared" si="1"/>
        <v>-8.9489999999999998</v>
      </c>
    </row>
    <row r="14" spans="1:13" x14ac:dyDescent="0.25">
      <c r="A14" s="32" t="s">
        <v>16</v>
      </c>
      <c r="B14" s="36">
        <f t="shared" ref="B14:M14" si="2">SUM(B12:B13)</f>
        <v>1.4249999999999998</v>
      </c>
      <c r="C14" s="37">
        <f t="shared" si="2"/>
        <v>0.13</v>
      </c>
      <c r="D14" s="37">
        <f t="shared" si="2"/>
        <v>0</v>
      </c>
      <c r="E14" s="37">
        <f t="shared" si="2"/>
        <v>-12.303000000000001</v>
      </c>
      <c r="F14" s="36">
        <f t="shared" si="2"/>
        <v>1298.529</v>
      </c>
      <c r="G14" s="37">
        <f t="shared" si="2"/>
        <v>380.786</v>
      </c>
      <c r="H14" s="37">
        <f t="shared" si="2"/>
        <v>0</v>
      </c>
      <c r="I14" s="37">
        <f t="shared" si="2"/>
        <v>-77.673000000000002</v>
      </c>
      <c r="J14" s="36">
        <f t="shared" si="2"/>
        <v>2998.7380000000003</v>
      </c>
      <c r="K14" s="37">
        <f t="shared" si="2"/>
        <v>20.656000000000002</v>
      </c>
      <c r="L14" s="37">
        <f t="shared" si="2"/>
        <v>0</v>
      </c>
      <c r="M14" s="38">
        <f t="shared" si="2"/>
        <v>-274.08699999999999</v>
      </c>
    </row>
    <row r="17" spans="1:25" ht="15.75" x14ac:dyDescent="0.25">
      <c r="A17" s="28" t="s">
        <v>45</v>
      </c>
    </row>
    <row r="18" spans="1:25" ht="15.75" x14ac:dyDescent="0.25">
      <c r="A18" s="10"/>
      <c r="B18" s="42" t="s">
        <v>22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4"/>
      <c r="N18" s="42" t="s">
        <v>23</v>
      </c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4"/>
    </row>
    <row r="19" spans="1:25" x14ac:dyDescent="0.25">
      <c r="B19" s="39" t="s">
        <v>1</v>
      </c>
      <c r="C19" s="40"/>
      <c r="D19" s="40"/>
      <c r="E19" s="40"/>
      <c r="F19" s="39" t="s">
        <v>2</v>
      </c>
      <c r="G19" s="40"/>
      <c r="H19" s="40"/>
      <c r="I19" s="40"/>
      <c r="J19" s="39" t="s">
        <v>3</v>
      </c>
      <c r="K19" s="40"/>
      <c r="L19" s="40"/>
      <c r="M19" s="41"/>
      <c r="N19" s="39" t="s">
        <v>1</v>
      </c>
      <c r="O19" s="40"/>
      <c r="P19" s="40"/>
      <c r="Q19" s="40"/>
      <c r="R19" s="39" t="s">
        <v>2</v>
      </c>
      <c r="S19" s="40"/>
      <c r="T19" s="40"/>
      <c r="U19" s="40"/>
      <c r="V19" s="39" t="s">
        <v>3</v>
      </c>
      <c r="W19" s="40"/>
      <c r="X19" s="40"/>
      <c r="Y19" s="41"/>
    </row>
    <row r="20" spans="1:25" x14ac:dyDescent="0.25">
      <c r="A20" s="32" t="s">
        <v>4</v>
      </c>
      <c r="B20" s="33" t="s">
        <v>5</v>
      </c>
      <c r="C20" s="34" t="s">
        <v>6</v>
      </c>
      <c r="D20" s="34" t="s">
        <v>7</v>
      </c>
      <c r="E20" s="34" t="s">
        <v>8</v>
      </c>
      <c r="F20" s="33" t="s">
        <v>5</v>
      </c>
      <c r="G20" s="34" t="s">
        <v>6</v>
      </c>
      <c r="H20" s="34" t="s">
        <v>7</v>
      </c>
      <c r="I20" s="34" t="s">
        <v>8</v>
      </c>
      <c r="J20" s="33" t="s">
        <v>5</v>
      </c>
      <c r="K20" s="34" t="s">
        <v>6</v>
      </c>
      <c r="L20" s="34" t="s">
        <v>7</v>
      </c>
      <c r="M20" s="35" t="s">
        <v>8</v>
      </c>
      <c r="N20" s="33" t="s">
        <v>5</v>
      </c>
      <c r="O20" s="34" t="s">
        <v>6</v>
      </c>
      <c r="P20" s="34" t="s">
        <v>7</v>
      </c>
      <c r="Q20" s="34" t="s">
        <v>8</v>
      </c>
      <c r="R20" s="33" t="s">
        <v>5</v>
      </c>
      <c r="S20" s="34" t="s">
        <v>6</v>
      </c>
      <c r="T20" s="34" t="s">
        <v>7</v>
      </c>
      <c r="U20" s="34" t="s">
        <v>8</v>
      </c>
      <c r="V20" s="33" t="s">
        <v>5</v>
      </c>
      <c r="W20" s="34" t="s">
        <v>6</v>
      </c>
      <c r="X20" s="34" t="s">
        <v>7</v>
      </c>
      <c r="Y20" s="35" t="s">
        <v>8</v>
      </c>
    </row>
    <row r="21" spans="1:25" x14ac:dyDescent="0.25">
      <c r="A21" s="29" t="s">
        <v>9</v>
      </c>
      <c r="B21" s="11">
        <v>0</v>
      </c>
      <c r="C21" s="12">
        <v>0</v>
      </c>
      <c r="D21" s="12">
        <v>0</v>
      </c>
      <c r="E21" s="12">
        <v>0</v>
      </c>
      <c r="F21" s="11">
        <v>84.046999999999997</v>
      </c>
      <c r="G21" s="12">
        <v>20.494</v>
      </c>
      <c r="H21" s="12">
        <v>0</v>
      </c>
      <c r="I21" s="12">
        <v>-12.292</v>
      </c>
      <c r="J21" s="11">
        <v>84.225999999999999</v>
      </c>
      <c r="K21" s="12">
        <v>0</v>
      </c>
      <c r="L21" s="12">
        <v>0</v>
      </c>
      <c r="M21" s="13">
        <v>-44.917000000000002</v>
      </c>
      <c r="N21" s="11">
        <v>0</v>
      </c>
      <c r="O21" s="12">
        <v>0</v>
      </c>
      <c r="P21" s="12">
        <v>0</v>
      </c>
      <c r="Q21" s="12">
        <v>0</v>
      </c>
      <c r="R21" s="11">
        <v>0</v>
      </c>
      <c r="S21" s="12">
        <v>0</v>
      </c>
      <c r="T21" s="12">
        <v>0</v>
      </c>
      <c r="U21" s="12">
        <v>0</v>
      </c>
      <c r="V21" s="11">
        <v>0</v>
      </c>
      <c r="W21" s="12">
        <v>0</v>
      </c>
      <c r="X21" s="12">
        <v>0</v>
      </c>
      <c r="Y21" s="13">
        <v>0</v>
      </c>
    </row>
    <row r="22" spans="1:25" x14ac:dyDescent="0.25">
      <c r="A22" s="30" t="s">
        <v>10</v>
      </c>
      <c r="B22" s="14">
        <v>0</v>
      </c>
      <c r="C22" s="15">
        <v>0</v>
      </c>
      <c r="D22" s="15">
        <v>0</v>
      </c>
      <c r="E22" s="15">
        <v>0</v>
      </c>
      <c r="F22" s="14">
        <v>129.727</v>
      </c>
      <c r="G22" s="15">
        <v>5.1920000000000002</v>
      </c>
      <c r="H22" s="15">
        <v>0</v>
      </c>
      <c r="I22" s="15">
        <v>-43.676000000000002</v>
      </c>
      <c r="J22" s="14">
        <v>157.81200000000001</v>
      </c>
      <c r="K22" s="15">
        <v>0</v>
      </c>
      <c r="L22" s="15">
        <v>0</v>
      </c>
      <c r="M22" s="16">
        <v>-21.504999999999999</v>
      </c>
      <c r="N22" s="14">
        <v>0</v>
      </c>
      <c r="O22" s="15">
        <v>0</v>
      </c>
      <c r="P22" s="15">
        <v>0</v>
      </c>
      <c r="Q22" s="15">
        <v>0</v>
      </c>
      <c r="R22" s="14">
        <v>0</v>
      </c>
      <c r="S22" s="15">
        <v>0</v>
      </c>
      <c r="T22" s="15">
        <v>0</v>
      </c>
      <c r="U22" s="15">
        <v>0</v>
      </c>
      <c r="V22" s="14">
        <v>0</v>
      </c>
      <c r="W22" s="15">
        <v>0</v>
      </c>
      <c r="X22" s="15">
        <v>0</v>
      </c>
      <c r="Y22" s="16">
        <v>0</v>
      </c>
    </row>
    <row r="23" spans="1:25" x14ac:dyDescent="0.25">
      <c r="A23" s="30" t="s">
        <v>11</v>
      </c>
      <c r="B23" s="14">
        <v>0.10100000000000001</v>
      </c>
      <c r="C23" s="15">
        <v>0</v>
      </c>
      <c r="D23" s="15">
        <v>0</v>
      </c>
      <c r="E23" s="15">
        <v>-6.6000000000000003E-2</v>
      </c>
      <c r="F23" s="14">
        <v>112.11799999999999</v>
      </c>
      <c r="G23" s="15">
        <v>3</v>
      </c>
      <c r="H23" s="15">
        <v>0</v>
      </c>
      <c r="I23" s="15">
        <v>-8.5920000000000005</v>
      </c>
      <c r="J23" s="14">
        <v>384.05599999999998</v>
      </c>
      <c r="K23" s="15">
        <v>0</v>
      </c>
      <c r="L23" s="15">
        <v>0</v>
      </c>
      <c r="M23" s="16">
        <v>-10.907</v>
      </c>
      <c r="N23" s="14">
        <v>0</v>
      </c>
      <c r="O23" s="15">
        <v>0</v>
      </c>
      <c r="P23" s="15">
        <v>0</v>
      </c>
      <c r="Q23" s="15">
        <v>0</v>
      </c>
      <c r="R23" s="14">
        <v>1.0720000000000001</v>
      </c>
      <c r="S23" s="15">
        <v>0</v>
      </c>
      <c r="T23" s="15">
        <v>0</v>
      </c>
      <c r="U23" s="15">
        <v>-3.7349999999999999</v>
      </c>
      <c r="V23" s="14">
        <v>2.62</v>
      </c>
      <c r="W23" s="15">
        <v>0</v>
      </c>
      <c r="X23" s="15">
        <v>0</v>
      </c>
      <c r="Y23" s="16">
        <v>0</v>
      </c>
    </row>
    <row r="24" spans="1:25" x14ac:dyDescent="0.25">
      <c r="A24" s="30" t="s">
        <v>25</v>
      </c>
      <c r="B24" s="14">
        <v>0.13100000000000001</v>
      </c>
      <c r="C24" s="15">
        <v>0</v>
      </c>
      <c r="D24" s="17">
        <v>0</v>
      </c>
      <c r="E24" s="15">
        <v>0.59499999999999997</v>
      </c>
      <c r="F24" s="14">
        <v>326.37900000000002</v>
      </c>
      <c r="G24" s="15">
        <v>49</v>
      </c>
      <c r="H24" s="15">
        <v>0</v>
      </c>
      <c r="I24" s="15">
        <v>-40.826000000000001</v>
      </c>
      <c r="J24" s="14">
        <v>191.23599999999999</v>
      </c>
      <c r="K24" s="15">
        <v>0</v>
      </c>
      <c r="L24" s="15">
        <v>0</v>
      </c>
      <c r="M24" s="16">
        <v>-8.9120000000000008</v>
      </c>
      <c r="N24" s="14">
        <v>0</v>
      </c>
      <c r="O24" s="15">
        <v>0</v>
      </c>
      <c r="P24" s="17">
        <v>0</v>
      </c>
      <c r="Q24" s="15">
        <v>0</v>
      </c>
      <c r="R24" s="14">
        <v>1.23</v>
      </c>
      <c r="S24" s="15">
        <v>0.13100000000000001</v>
      </c>
      <c r="T24" s="15">
        <v>0</v>
      </c>
      <c r="U24" s="15">
        <v>-6.407</v>
      </c>
      <c r="V24" s="14">
        <v>1.79</v>
      </c>
      <c r="W24" s="15">
        <v>0</v>
      </c>
      <c r="X24" s="15">
        <v>0</v>
      </c>
      <c r="Y24" s="16">
        <v>-9.2609999999999992</v>
      </c>
    </row>
    <row r="25" spans="1:25" x14ac:dyDescent="0.25">
      <c r="A25" s="30" t="s">
        <v>12</v>
      </c>
      <c r="B25" s="14">
        <v>5.0000000000000001E-3</v>
      </c>
      <c r="C25" s="15">
        <v>1.0999999999999999E-2</v>
      </c>
      <c r="D25" s="15">
        <v>0</v>
      </c>
      <c r="E25" s="15">
        <v>0</v>
      </c>
      <c r="F25" s="14">
        <v>53.822000000000003</v>
      </c>
      <c r="G25" s="15">
        <v>8.827</v>
      </c>
      <c r="H25" s="15">
        <v>0</v>
      </c>
      <c r="I25" s="15">
        <v>-6.1660000000000004</v>
      </c>
      <c r="J25" s="14">
        <v>1236.0820000000001</v>
      </c>
      <c r="K25" s="15">
        <v>16.728999999999999</v>
      </c>
      <c r="L25" s="15">
        <v>0</v>
      </c>
      <c r="M25" s="16">
        <v>-21.657</v>
      </c>
      <c r="N25" s="14">
        <v>0</v>
      </c>
      <c r="O25" s="15">
        <v>0</v>
      </c>
      <c r="P25" s="15">
        <v>0</v>
      </c>
      <c r="Q25" s="15">
        <v>0</v>
      </c>
      <c r="R25" s="14">
        <v>4.141</v>
      </c>
      <c r="S25" s="15">
        <v>0</v>
      </c>
      <c r="T25" s="15">
        <v>0</v>
      </c>
      <c r="U25" s="15">
        <v>-0.41199999999999998</v>
      </c>
      <c r="V25" s="14">
        <v>15.846</v>
      </c>
      <c r="W25" s="15">
        <v>0</v>
      </c>
      <c r="X25" s="15">
        <v>0</v>
      </c>
      <c r="Y25" s="16">
        <v>0</v>
      </c>
    </row>
    <row r="26" spans="1:25" x14ac:dyDescent="0.25">
      <c r="A26" s="30" t="s">
        <v>13</v>
      </c>
      <c r="B26" s="14">
        <v>0</v>
      </c>
      <c r="C26" s="15">
        <v>0</v>
      </c>
      <c r="D26" s="15">
        <v>0</v>
      </c>
      <c r="E26" s="15">
        <v>0</v>
      </c>
      <c r="F26" s="14">
        <v>119.83499999999999</v>
      </c>
      <c r="G26" s="15">
        <v>89.260999999999996</v>
      </c>
      <c r="H26" s="15">
        <v>0</v>
      </c>
      <c r="I26" s="15">
        <v>-0.63300000000000001</v>
      </c>
      <c r="J26" s="14">
        <v>175.36099999999999</v>
      </c>
      <c r="K26" s="15">
        <v>3.5510000000000002</v>
      </c>
      <c r="L26" s="15">
        <v>0</v>
      </c>
      <c r="M26" s="16">
        <v>1</v>
      </c>
      <c r="N26" s="14">
        <v>1.1399999999999999</v>
      </c>
      <c r="O26" s="15">
        <v>0.11899999999999999</v>
      </c>
      <c r="P26" s="15">
        <v>0</v>
      </c>
      <c r="Q26" s="15">
        <v>-12.836</v>
      </c>
      <c r="R26" s="14">
        <v>12.462999999999999</v>
      </c>
      <c r="S26" s="15">
        <v>1.343</v>
      </c>
      <c r="T26" s="15">
        <v>0</v>
      </c>
      <c r="U26" s="15">
        <v>1.9279999999999999</v>
      </c>
      <c r="V26" s="14">
        <v>32.396000000000001</v>
      </c>
      <c r="W26" s="15">
        <v>0.29499999999999998</v>
      </c>
      <c r="X26" s="15">
        <v>0</v>
      </c>
      <c r="Y26" s="16">
        <v>0</v>
      </c>
    </row>
    <row r="27" spans="1:25" x14ac:dyDescent="0.25">
      <c r="A27" s="30" t="s">
        <v>14</v>
      </c>
      <c r="B27" s="14">
        <v>3.5000000000000003E-2</v>
      </c>
      <c r="C27" s="15">
        <v>0</v>
      </c>
      <c r="D27" s="15">
        <v>0</v>
      </c>
      <c r="E27" s="15">
        <v>0</v>
      </c>
      <c r="F27" s="14">
        <v>161.161</v>
      </c>
      <c r="G27" s="15">
        <v>132.45099999999999</v>
      </c>
      <c r="H27" s="15">
        <v>0</v>
      </c>
      <c r="I27" s="15">
        <v>37.207999999999998</v>
      </c>
      <c r="J27" s="14">
        <v>394.85500000000002</v>
      </c>
      <c r="K27" s="15">
        <v>2.5999999999999999E-2</v>
      </c>
      <c r="L27" s="15">
        <v>0</v>
      </c>
      <c r="M27" s="16">
        <v>-158.422</v>
      </c>
      <c r="N27" s="14">
        <v>0</v>
      </c>
      <c r="O27" s="15">
        <v>0</v>
      </c>
      <c r="P27" s="15">
        <v>0</v>
      </c>
      <c r="Q27" s="15">
        <v>0</v>
      </c>
      <c r="R27" s="14">
        <v>29.298999999999999</v>
      </c>
      <c r="S27" s="15">
        <v>9.3970000000000002</v>
      </c>
      <c r="T27" s="15">
        <v>0</v>
      </c>
      <c r="U27" s="15">
        <v>21.58</v>
      </c>
      <c r="V27" s="14">
        <v>186.97</v>
      </c>
      <c r="W27" s="15">
        <v>5.5E-2</v>
      </c>
      <c r="X27" s="15">
        <v>0</v>
      </c>
      <c r="Y27" s="16">
        <v>0.312</v>
      </c>
    </row>
    <row r="28" spans="1:25" x14ac:dyDescent="0.25">
      <c r="A28" s="31" t="s">
        <v>15</v>
      </c>
      <c r="B28" s="18">
        <v>1.2999999999999999E-2</v>
      </c>
      <c r="C28" s="19">
        <v>0</v>
      </c>
      <c r="D28" s="19">
        <v>0</v>
      </c>
      <c r="E28" s="19">
        <v>4.0000000000000001E-3</v>
      </c>
      <c r="F28" s="18">
        <v>263.23500000000001</v>
      </c>
      <c r="G28" s="19">
        <v>61.69</v>
      </c>
      <c r="H28" s="19">
        <v>0</v>
      </c>
      <c r="I28" s="19">
        <v>-15.65</v>
      </c>
      <c r="J28" s="18">
        <v>134.11699999999999</v>
      </c>
      <c r="K28" s="19">
        <v>0</v>
      </c>
      <c r="L28" s="19">
        <v>0</v>
      </c>
      <c r="M28" s="20">
        <v>0.182</v>
      </c>
      <c r="N28" s="18">
        <v>0</v>
      </c>
      <c r="O28" s="19">
        <v>0</v>
      </c>
      <c r="P28" s="19">
        <v>0</v>
      </c>
      <c r="Q28" s="19">
        <v>0</v>
      </c>
      <c r="R28" s="18">
        <v>0</v>
      </c>
      <c r="S28" s="19">
        <v>0</v>
      </c>
      <c r="T28" s="19">
        <v>0</v>
      </c>
      <c r="U28" s="19">
        <v>0</v>
      </c>
      <c r="V28" s="18">
        <v>1.371</v>
      </c>
      <c r="W28" s="19">
        <v>0</v>
      </c>
      <c r="X28" s="19">
        <v>0</v>
      </c>
      <c r="Y28" s="20">
        <v>0</v>
      </c>
    </row>
    <row r="29" spans="1:25" x14ac:dyDescent="0.25">
      <c r="A29" s="32" t="s">
        <v>16</v>
      </c>
      <c r="B29" s="36">
        <f t="shared" ref="B29:M29" si="3">SUM(B21:B28)</f>
        <v>0.28500000000000003</v>
      </c>
      <c r="C29" s="37">
        <f t="shared" si="3"/>
        <v>1.0999999999999999E-2</v>
      </c>
      <c r="D29" s="37">
        <f t="shared" si="3"/>
        <v>0</v>
      </c>
      <c r="E29" s="37">
        <f t="shared" si="3"/>
        <v>0.53299999999999992</v>
      </c>
      <c r="F29" s="36">
        <f t="shared" si="3"/>
        <v>1250.3240000000001</v>
      </c>
      <c r="G29" s="37">
        <f t="shared" si="3"/>
        <v>369.91500000000002</v>
      </c>
      <c r="H29" s="37">
        <f t="shared" si="3"/>
        <v>0</v>
      </c>
      <c r="I29" s="37">
        <f t="shared" si="3"/>
        <v>-90.626999999999995</v>
      </c>
      <c r="J29" s="36">
        <f t="shared" si="3"/>
        <v>2757.7450000000003</v>
      </c>
      <c r="K29" s="37">
        <f t="shared" si="3"/>
        <v>20.306000000000001</v>
      </c>
      <c r="L29" s="37">
        <f t="shared" si="3"/>
        <v>0</v>
      </c>
      <c r="M29" s="38">
        <f t="shared" si="3"/>
        <v>-265.13799999999998</v>
      </c>
      <c r="N29" s="36">
        <f>SUM(N21:N28)</f>
        <v>1.1399999999999999</v>
      </c>
      <c r="O29" s="37">
        <f>SUM(O21:O28)</f>
        <v>0.11899999999999999</v>
      </c>
      <c r="P29" s="37">
        <f>SUM(P21:P28)</f>
        <v>0</v>
      </c>
      <c r="Q29" s="37">
        <f t="shared" ref="Q29:Y29" si="4">SUM(Q21:Q28)</f>
        <v>-12.836</v>
      </c>
      <c r="R29" s="36">
        <f t="shared" si="4"/>
        <v>48.204999999999998</v>
      </c>
      <c r="S29" s="37">
        <f t="shared" si="4"/>
        <v>10.871</v>
      </c>
      <c r="T29" s="37">
        <f t="shared" si="4"/>
        <v>0</v>
      </c>
      <c r="U29" s="37">
        <f t="shared" si="4"/>
        <v>12.953999999999997</v>
      </c>
      <c r="V29" s="36">
        <f t="shared" si="4"/>
        <v>240.99300000000002</v>
      </c>
      <c r="W29" s="37">
        <f t="shared" si="4"/>
        <v>0.35</v>
      </c>
      <c r="X29" s="37">
        <f t="shared" si="4"/>
        <v>0</v>
      </c>
      <c r="Y29" s="38">
        <f t="shared" si="4"/>
        <v>-8.9489999999999998</v>
      </c>
    </row>
    <row r="31" spans="1:25" ht="15.75" x14ac:dyDescent="0.25">
      <c r="A31" s="28" t="s">
        <v>17</v>
      </c>
    </row>
    <row r="32" spans="1:25" x14ac:dyDescent="0.25">
      <c r="A32" s="5" t="s">
        <v>18</v>
      </c>
    </row>
    <row r="33" spans="1:13" x14ac:dyDescent="0.25">
      <c r="A33" s="9" t="s">
        <v>19</v>
      </c>
    </row>
    <row r="34" spans="1:13" x14ac:dyDescent="0.25">
      <c r="A34" s="9" t="s">
        <v>20</v>
      </c>
    </row>
    <row r="35" spans="1:13" x14ac:dyDescent="0.25">
      <c r="A35" s="45" t="s">
        <v>21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</sheetData>
  <mergeCells count="13">
    <mergeCell ref="A35:M35"/>
    <mergeCell ref="B19:E19"/>
    <mergeCell ref="F19:I19"/>
    <mergeCell ref="J19:M19"/>
    <mergeCell ref="N19:Q19"/>
    <mergeCell ref="R19:U19"/>
    <mergeCell ref="V19:Y19"/>
    <mergeCell ref="B9:M9"/>
    <mergeCell ref="B10:E10"/>
    <mergeCell ref="F10:I10"/>
    <mergeCell ref="J10:M10"/>
    <mergeCell ref="B18:M18"/>
    <mergeCell ref="N18:Y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workbookViewId="0">
      <selection activeCell="A6" sqref="A6"/>
    </sheetView>
  </sheetViews>
  <sheetFormatPr baseColWidth="10" defaultRowHeight="13.5" x14ac:dyDescent="0.25"/>
  <cols>
    <col min="1" max="1" width="19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24" customFormat="1" ht="30" x14ac:dyDescent="0.5">
      <c r="A1" s="21" t="s">
        <v>26</v>
      </c>
      <c r="B1" s="22"/>
      <c r="C1" s="23"/>
      <c r="D1" s="23"/>
      <c r="E1" s="23"/>
      <c r="F1" s="22"/>
      <c r="G1" s="23"/>
      <c r="H1" s="23"/>
      <c r="I1" s="23"/>
    </row>
    <row r="2" spans="1:13" s="24" customFormat="1" ht="18.75" x14ac:dyDescent="0.3">
      <c r="A2" s="25" t="s">
        <v>27</v>
      </c>
      <c r="B2" s="26"/>
      <c r="C2" s="27"/>
      <c r="D2" s="27"/>
      <c r="E2" s="27"/>
      <c r="F2" s="26"/>
      <c r="G2" s="27"/>
      <c r="H2" s="27"/>
      <c r="I2" s="27"/>
    </row>
    <row r="3" spans="1:13" s="4" customFormat="1" x14ac:dyDescent="0.25">
      <c r="A3" s="1"/>
      <c r="B3" s="2"/>
      <c r="C3" s="3"/>
      <c r="D3" s="3"/>
      <c r="E3" s="3"/>
    </row>
    <row r="4" spans="1:13" s="4" customFormat="1" x14ac:dyDescent="0.25">
      <c r="A4" s="5" t="s">
        <v>0</v>
      </c>
      <c r="B4" s="2"/>
      <c r="C4" s="3"/>
      <c r="D4" s="3"/>
      <c r="E4" s="3"/>
    </row>
    <row r="5" spans="1:13" s="4" customFormat="1" x14ac:dyDescent="0.25">
      <c r="A5" s="5" t="s">
        <v>53</v>
      </c>
      <c r="B5" s="2"/>
      <c r="C5" s="3"/>
      <c r="D5" s="3"/>
      <c r="E5" s="3"/>
    </row>
    <row r="6" spans="1:13" x14ac:dyDescent="0.25">
      <c r="A6" s="6"/>
      <c r="B6" s="7"/>
      <c r="C6" s="8"/>
      <c r="D6" s="8"/>
      <c r="E6" s="8"/>
    </row>
    <row r="8" spans="1:13" s="5" customFormat="1" ht="15.75" x14ac:dyDescent="0.25">
      <c r="A8" s="28" t="s">
        <v>48</v>
      </c>
    </row>
    <row r="9" spans="1:13" ht="15.75" x14ac:dyDescent="0.25">
      <c r="A9" s="10"/>
      <c r="B9" s="42" t="s">
        <v>28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/>
    </row>
    <row r="10" spans="1:13" x14ac:dyDescent="0.25">
      <c r="B10" s="39" t="s">
        <v>1</v>
      </c>
      <c r="C10" s="40"/>
      <c r="D10" s="40"/>
      <c r="E10" s="40"/>
      <c r="F10" s="39" t="s">
        <v>2</v>
      </c>
      <c r="G10" s="40"/>
      <c r="H10" s="40"/>
      <c r="I10" s="40"/>
      <c r="J10" s="39" t="s">
        <v>3</v>
      </c>
      <c r="K10" s="40"/>
      <c r="L10" s="40"/>
      <c r="M10" s="41"/>
    </row>
    <row r="11" spans="1:13" x14ac:dyDescent="0.25">
      <c r="A11" s="32" t="s">
        <v>24</v>
      </c>
      <c r="B11" s="33" t="s">
        <v>5</v>
      </c>
      <c r="C11" s="34" t="s">
        <v>6</v>
      </c>
      <c r="D11" s="34" t="s">
        <v>7</v>
      </c>
      <c r="E11" s="34" t="s">
        <v>8</v>
      </c>
      <c r="F11" s="33" t="s">
        <v>5</v>
      </c>
      <c r="G11" s="34" t="s">
        <v>6</v>
      </c>
      <c r="H11" s="34" t="s">
        <v>7</v>
      </c>
      <c r="I11" s="34" t="s">
        <v>8</v>
      </c>
      <c r="J11" s="33" t="s">
        <v>5</v>
      </c>
      <c r="K11" s="34" t="s">
        <v>6</v>
      </c>
      <c r="L11" s="34" t="s">
        <v>7</v>
      </c>
      <c r="M11" s="35" t="s">
        <v>8</v>
      </c>
    </row>
    <row r="12" spans="1:13" x14ac:dyDescent="0.25">
      <c r="A12" s="29" t="s">
        <v>22</v>
      </c>
      <c r="B12" s="11">
        <f t="shared" ref="B12:M12" si="0">B29</f>
        <v>0.26100000000000001</v>
      </c>
      <c r="C12" s="12">
        <f t="shared" si="0"/>
        <v>0</v>
      </c>
      <c r="D12" s="12">
        <f t="shared" si="0"/>
        <v>0</v>
      </c>
      <c r="E12" s="12">
        <f t="shared" si="0"/>
        <v>-0.159</v>
      </c>
      <c r="F12" s="11">
        <f t="shared" si="0"/>
        <v>1346.83</v>
      </c>
      <c r="G12" s="12">
        <f t="shared" si="0"/>
        <v>338.27300000000002</v>
      </c>
      <c r="H12" s="12">
        <f t="shared" si="0"/>
        <v>0</v>
      </c>
      <c r="I12" s="12">
        <f t="shared" si="0"/>
        <v>-4.7399999999999949</v>
      </c>
      <c r="J12" s="11">
        <f t="shared" si="0"/>
        <v>1855.7180000000001</v>
      </c>
      <c r="K12" s="12">
        <f t="shared" si="0"/>
        <v>60.929000000000002</v>
      </c>
      <c r="L12" s="12">
        <f t="shared" si="0"/>
        <v>0</v>
      </c>
      <c r="M12" s="13">
        <f t="shared" si="0"/>
        <v>22.474</v>
      </c>
    </row>
    <row r="13" spans="1:13" x14ac:dyDescent="0.25">
      <c r="A13" s="30" t="s">
        <v>23</v>
      </c>
      <c r="B13" s="14">
        <f t="shared" ref="B13:M13" si="1">N29</f>
        <v>0.629</v>
      </c>
      <c r="C13" s="15">
        <f t="shared" si="1"/>
        <v>0</v>
      </c>
      <c r="D13" s="15">
        <f t="shared" si="1"/>
        <v>0</v>
      </c>
      <c r="E13" s="15">
        <f t="shared" si="1"/>
        <v>0</v>
      </c>
      <c r="F13" s="14">
        <f t="shared" si="1"/>
        <v>29.438000000000002</v>
      </c>
      <c r="G13" s="15">
        <f t="shared" si="1"/>
        <v>21.571000000000002</v>
      </c>
      <c r="H13" s="15">
        <f t="shared" si="1"/>
        <v>0</v>
      </c>
      <c r="I13" s="15">
        <f t="shared" si="1"/>
        <v>13.292999999999999</v>
      </c>
      <c r="J13" s="14">
        <f t="shared" si="1"/>
        <v>188.06200000000001</v>
      </c>
      <c r="K13" s="15">
        <f t="shared" si="1"/>
        <v>5.8759999999999994</v>
      </c>
      <c r="L13" s="15">
        <f t="shared" si="1"/>
        <v>0</v>
      </c>
      <c r="M13" s="16">
        <f t="shared" si="1"/>
        <v>10.677</v>
      </c>
    </row>
    <row r="14" spans="1:13" x14ac:dyDescent="0.25">
      <c r="A14" s="32" t="s">
        <v>16</v>
      </c>
      <c r="B14" s="36">
        <f t="shared" ref="B14:M14" si="2">SUM(B12:B13)</f>
        <v>0.89</v>
      </c>
      <c r="C14" s="37">
        <f t="shared" si="2"/>
        <v>0</v>
      </c>
      <c r="D14" s="37">
        <f t="shared" si="2"/>
        <v>0</v>
      </c>
      <c r="E14" s="37">
        <f t="shared" si="2"/>
        <v>-0.159</v>
      </c>
      <c r="F14" s="36">
        <f t="shared" si="2"/>
        <v>1376.268</v>
      </c>
      <c r="G14" s="37">
        <f t="shared" si="2"/>
        <v>359.84400000000005</v>
      </c>
      <c r="H14" s="37">
        <f t="shared" si="2"/>
        <v>0</v>
      </c>
      <c r="I14" s="37">
        <f t="shared" si="2"/>
        <v>8.5530000000000044</v>
      </c>
      <c r="J14" s="36">
        <f t="shared" si="2"/>
        <v>2043.7800000000002</v>
      </c>
      <c r="K14" s="37">
        <f t="shared" si="2"/>
        <v>66.805000000000007</v>
      </c>
      <c r="L14" s="37">
        <f t="shared" si="2"/>
        <v>0</v>
      </c>
      <c r="M14" s="38">
        <f t="shared" si="2"/>
        <v>33.150999999999996</v>
      </c>
    </row>
    <row r="17" spans="1:25" ht="15.75" x14ac:dyDescent="0.25">
      <c r="A17" s="28" t="s">
        <v>48</v>
      </c>
    </row>
    <row r="18" spans="1:25" ht="15.75" x14ac:dyDescent="0.25">
      <c r="A18" s="10"/>
      <c r="B18" s="42" t="s">
        <v>22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4"/>
      <c r="N18" s="42" t="s">
        <v>23</v>
      </c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4"/>
    </row>
    <row r="19" spans="1:25" x14ac:dyDescent="0.25">
      <c r="B19" s="39" t="s">
        <v>1</v>
      </c>
      <c r="C19" s="40"/>
      <c r="D19" s="40"/>
      <c r="E19" s="40"/>
      <c r="F19" s="39" t="s">
        <v>2</v>
      </c>
      <c r="G19" s="40"/>
      <c r="H19" s="40"/>
      <c r="I19" s="40"/>
      <c r="J19" s="39" t="s">
        <v>3</v>
      </c>
      <c r="K19" s="40"/>
      <c r="L19" s="40"/>
      <c r="M19" s="41"/>
      <c r="N19" s="39" t="s">
        <v>1</v>
      </c>
      <c r="O19" s="40"/>
      <c r="P19" s="40"/>
      <c r="Q19" s="40"/>
      <c r="R19" s="39" t="s">
        <v>2</v>
      </c>
      <c r="S19" s="40"/>
      <c r="T19" s="40"/>
      <c r="U19" s="40"/>
      <c r="V19" s="39" t="s">
        <v>3</v>
      </c>
      <c r="W19" s="40"/>
      <c r="X19" s="40"/>
      <c r="Y19" s="41"/>
    </row>
    <row r="20" spans="1:25" x14ac:dyDescent="0.25">
      <c r="A20" s="32" t="s">
        <v>4</v>
      </c>
      <c r="B20" s="33" t="s">
        <v>5</v>
      </c>
      <c r="C20" s="34" t="s">
        <v>6</v>
      </c>
      <c r="D20" s="34" t="s">
        <v>7</v>
      </c>
      <c r="E20" s="34" t="s">
        <v>8</v>
      </c>
      <c r="F20" s="33" t="s">
        <v>5</v>
      </c>
      <c r="G20" s="34" t="s">
        <v>6</v>
      </c>
      <c r="H20" s="34" t="s">
        <v>7</v>
      </c>
      <c r="I20" s="34" t="s">
        <v>8</v>
      </c>
      <c r="J20" s="33" t="s">
        <v>5</v>
      </c>
      <c r="K20" s="34" t="s">
        <v>6</v>
      </c>
      <c r="L20" s="34" t="s">
        <v>7</v>
      </c>
      <c r="M20" s="35" t="s">
        <v>8</v>
      </c>
      <c r="N20" s="33" t="s">
        <v>5</v>
      </c>
      <c r="O20" s="34" t="s">
        <v>6</v>
      </c>
      <c r="P20" s="34" t="s">
        <v>7</v>
      </c>
      <c r="Q20" s="34" t="s">
        <v>8</v>
      </c>
      <c r="R20" s="33" t="s">
        <v>5</v>
      </c>
      <c r="S20" s="34" t="s">
        <v>6</v>
      </c>
      <c r="T20" s="34" t="s">
        <v>7</v>
      </c>
      <c r="U20" s="34" t="s">
        <v>8</v>
      </c>
      <c r="V20" s="33" t="s">
        <v>5</v>
      </c>
      <c r="W20" s="34" t="s">
        <v>6</v>
      </c>
      <c r="X20" s="34" t="s">
        <v>7</v>
      </c>
      <c r="Y20" s="35" t="s">
        <v>8</v>
      </c>
    </row>
    <row r="21" spans="1:25" x14ac:dyDescent="0.25">
      <c r="A21" s="29" t="s">
        <v>9</v>
      </c>
      <c r="B21" s="11">
        <v>0</v>
      </c>
      <c r="C21" s="12">
        <v>0</v>
      </c>
      <c r="D21" s="12">
        <v>0</v>
      </c>
      <c r="E21" s="12">
        <v>0</v>
      </c>
      <c r="F21" s="11">
        <v>62.418999999999997</v>
      </c>
      <c r="G21" s="12">
        <v>10.57</v>
      </c>
      <c r="H21" s="12">
        <v>0</v>
      </c>
      <c r="I21" s="12">
        <v>-11.484999999999999</v>
      </c>
      <c r="J21" s="11">
        <v>100.93899999999999</v>
      </c>
      <c r="K21" s="12">
        <v>0</v>
      </c>
      <c r="L21" s="12">
        <v>0</v>
      </c>
      <c r="M21" s="13">
        <v>1.58</v>
      </c>
      <c r="N21" s="11">
        <v>0</v>
      </c>
      <c r="O21" s="12">
        <v>0</v>
      </c>
      <c r="P21" s="12">
        <v>0</v>
      </c>
      <c r="Q21" s="12">
        <v>0</v>
      </c>
      <c r="R21" s="11">
        <v>0</v>
      </c>
      <c r="S21" s="12">
        <v>0</v>
      </c>
      <c r="T21" s="12">
        <v>0</v>
      </c>
      <c r="U21" s="12">
        <v>0</v>
      </c>
      <c r="V21" s="11">
        <v>0</v>
      </c>
      <c r="W21" s="12">
        <v>0</v>
      </c>
      <c r="X21" s="12">
        <v>0</v>
      </c>
      <c r="Y21" s="13">
        <v>0</v>
      </c>
    </row>
    <row r="22" spans="1:25" x14ac:dyDescent="0.25">
      <c r="A22" s="30" t="s">
        <v>10</v>
      </c>
      <c r="B22" s="14">
        <v>0</v>
      </c>
      <c r="C22" s="15">
        <v>0</v>
      </c>
      <c r="D22" s="15">
        <v>0</v>
      </c>
      <c r="E22" s="15">
        <v>0</v>
      </c>
      <c r="F22" s="14">
        <v>60.570999999999998</v>
      </c>
      <c r="G22" s="15">
        <v>5.202</v>
      </c>
      <c r="H22" s="15">
        <v>0</v>
      </c>
      <c r="I22" s="15">
        <v>-23.012</v>
      </c>
      <c r="J22" s="14">
        <v>256.54700000000003</v>
      </c>
      <c r="K22" s="15">
        <v>0</v>
      </c>
      <c r="L22" s="15">
        <v>0</v>
      </c>
      <c r="M22" s="16">
        <v>2.5630000000000002</v>
      </c>
      <c r="N22" s="14">
        <v>0</v>
      </c>
      <c r="O22" s="15">
        <v>0</v>
      </c>
      <c r="P22" s="15">
        <v>0</v>
      </c>
      <c r="Q22" s="15">
        <v>0</v>
      </c>
      <c r="R22" s="14">
        <v>0</v>
      </c>
      <c r="S22" s="15">
        <v>0</v>
      </c>
      <c r="T22" s="15">
        <v>0</v>
      </c>
      <c r="U22" s="15">
        <v>0</v>
      </c>
      <c r="V22" s="14">
        <v>0</v>
      </c>
      <c r="W22" s="15">
        <v>0</v>
      </c>
      <c r="X22" s="15">
        <v>0</v>
      </c>
      <c r="Y22" s="16">
        <v>0</v>
      </c>
    </row>
    <row r="23" spans="1:25" x14ac:dyDescent="0.25">
      <c r="A23" s="30" t="s">
        <v>11</v>
      </c>
      <c r="B23" s="14">
        <v>8.9999999999999993E-3</v>
      </c>
      <c r="C23" s="15">
        <v>0</v>
      </c>
      <c r="D23" s="15">
        <v>0</v>
      </c>
      <c r="E23" s="15">
        <v>0</v>
      </c>
      <c r="F23" s="14">
        <v>74.400999999999996</v>
      </c>
      <c r="G23" s="15">
        <v>4.4180000000000001</v>
      </c>
      <c r="H23" s="15">
        <v>0</v>
      </c>
      <c r="I23" s="15">
        <v>34.74</v>
      </c>
      <c r="J23" s="14">
        <v>427.25200000000001</v>
      </c>
      <c r="K23" s="15">
        <v>0</v>
      </c>
      <c r="L23" s="15">
        <v>0</v>
      </c>
      <c r="M23" s="16">
        <v>1.254</v>
      </c>
      <c r="N23" s="14">
        <v>0</v>
      </c>
      <c r="O23" s="15">
        <v>0</v>
      </c>
      <c r="P23" s="15">
        <v>0</v>
      </c>
      <c r="Q23" s="15">
        <v>0</v>
      </c>
      <c r="R23" s="14">
        <v>1.7869999999999999</v>
      </c>
      <c r="S23" s="15">
        <v>0</v>
      </c>
      <c r="T23" s="15">
        <v>0</v>
      </c>
      <c r="U23" s="15">
        <v>0</v>
      </c>
      <c r="V23" s="14">
        <v>4.2949999999999999</v>
      </c>
      <c r="W23" s="15">
        <v>0</v>
      </c>
      <c r="X23" s="15">
        <v>0</v>
      </c>
      <c r="Y23" s="16">
        <v>0</v>
      </c>
    </row>
    <row r="24" spans="1:25" x14ac:dyDescent="0.25">
      <c r="A24" s="30" t="s">
        <v>25</v>
      </c>
      <c r="B24" s="14">
        <v>0</v>
      </c>
      <c r="C24" s="15">
        <v>0</v>
      </c>
      <c r="D24" s="17">
        <v>0</v>
      </c>
      <c r="E24" s="15">
        <v>0</v>
      </c>
      <c r="F24" s="14">
        <v>362.125</v>
      </c>
      <c r="G24" s="15">
        <v>33.537999999999997</v>
      </c>
      <c r="H24" s="15">
        <v>0</v>
      </c>
      <c r="I24" s="15">
        <v>-74.134</v>
      </c>
      <c r="J24" s="14">
        <v>181.12700000000001</v>
      </c>
      <c r="K24" s="15">
        <v>0</v>
      </c>
      <c r="L24" s="15">
        <v>0</v>
      </c>
      <c r="M24" s="16">
        <v>-6.569</v>
      </c>
      <c r="N24" s="14">
        <v>0</v>
      </c>
      <c r="O24" s="15">
        <v>0</v>
      </c>
      <c r="P24" s="17">
        <v>0</v>
      </c>
      <c r="Q24" s="15">
        <v>0</v>
      </c>
      <c r="R24" s="14">
        <v>0.91300000000000003</v>
      </c>
      <c r="S24" s="15">
        <v>1.254</v>
      </c>
      <c r="T24" s="15">
        <v>0</v>
      </c>
      <c r="U24" s="15">
        <v>-1.4E-2</v>
      </c>
      <c r="V24" s="14">
        <v>6.633</v>
      </c>
      <c r="W24" s="15">
        <v>0</v>
      </c>
      <c r="X24" s="15">
        <v>0</v>
      </c>
      <c r="Y24" s="16">
        <v>0.28000000000000003</v>
      </c>
    </row>
    <row r="25" spans="1:25" x14ac:dyDescent="0.25">
      <c r="A25" s="30" t="s">
        <v>12</v>
      </c>
      <c r="B25" s="14">
        <v>0</v>
      </c>
      <c r="C25" s="15">
        <v>0</v>
      </c>
      <c r="D25" s="15">
        <v>0</v>
      </c>
      <c r="E25" s="15">
        <v>0</v>
      </c>
      <c r="F25" s="14">
        <v>22.346</v>
      </c>
      <c r="G25" s="15">
        <v>26.361000000000001</v>
      </c>
      <c r="H25" s="15">
        <v>0</v>
      </c>
      <c r="I25" s="15">
        <v>54.018999999999998</v>
      </c>
      <c r="J25" s="14">
        <v>227.5</v>
      </c>
      <c r="K25" s="15">
        <v>5.9189999999999996</v>
      </c>
      <c r="L25" s="15">
        <v>0</v>
      </c>
      <c r="M25" s="16">
        <v>2.8140000000000001</v>
      </c>
      <c r="N25" s="14">
        <v>0</v>
      </c>
      <c r="O25" s="15">
        <v>0</v>
      </c>
      <c r="P25" s="15">
        <v>0</v>
      </c>
      <c r="Q25" s="15">
        <v>0</v>
      </c>
      <c r="R25" s="14">
        <v>2.3109999999999999</v>
      </c>
      <c r="S25" s="15">
        <v>0</v>
      </c>
      <c r="T25" s="15">
        <v>0</v>
      </c>
      <c r="U25" s="15">
        <v>3.6059999999999999</v>
      </c>
      <c r="V25" s="14">
        <v>13.417999999999999</v>
      </c>
      <c r="W25" s="15">
        <v>0</v>
      </c>
      <c r="X25" s="15">
        <v>0</v>
      </c>
      <c r="Y25" s="16">
        <v>1E-3</v>
      </c>
    </row>
    <row r="26" spans="1:25" x14ac:dyDescent="0.25">
      <c r="A26" s="30" t="s">
        <v>13</v>
      </c>
      <c r="B26" s="14">
        <v>0</v>
      </c>
      <c r="C26" s="15">
        <v>0</v>
      </c>
      <c r="D26" s="15">
        <v>0</v>
      </c>
      <c r="E26" s="15">
        <v>0</v>
      </c>
      <c r="F26" s="14">
        <v>158.62299999999999</v>
      </c>
      <c r="G26" s="15">
        <v>57.121000000000002</v>
      </c>
      <c r="H26" s="15">
        <v>0</v>
      </c>
      <c r="I26" s="15">
        <v>-1.5529999999999999</v>
      </c>
      <c r="J26" s="14">
        <v>193.86199999999999</v>
      </c>
      <c r="K26" s="15">
        <v>1.615</v>
      </c>
      <c r="L26" s="15">
        <v>0</v>
      </c>
      <c r="M26" s="16">
        <v>22.75</v>
      </c>
      <c r="N26" s="14">
        <v>0.629</v>
      </c>
      <c r="O26" s="15">
        <v>0</v>
      </c>
      <c r="P26" s="15">
        <v>0</v>
      </c>
      <c r="Q26" s="15">
        <v>0</v>
      </c>
      <c r="R26" s="14">
        <v>8.8610000000000007</v>
      </c>
      <c r="S26" s="15">
        <v>13.005000000000001</v>
      </c>
      <c r="T26" s="15">
        <v>0</v>
      </c>
      <c r="U26" s="15">
        <v>2.3889999999999998</v>
      </c>
      <c r="V26" s="14">
        <v>32.113999999999997</v>
      </c>
      <c r="W26" s="15">
        <v>2.06</v>
      </c>
      <c r="X26" s="15">
        <v>0</v>
      </c>
      <c r="Y26" s="16">
        <v>9.4109999999999996</v>
      </c>
    </row>
    <row r="27" spans="1:25" x14ac:dyDescent="0.25">
      <c r="A27" s="30" t="s">
        <v>14</v>
      </c>
      <c r="B27" s="14">
        <v>0.22800000000000001</v>
      </c>
      <c r="C27" s="15">
        <v>0</v>
      </c>
      <c r="D27" s="15">
        <v>0</v>
      </c>
      <c r="E27" s="15">
        <v>0</v>
      </c>
      <c r="F27" s="14">
        <v>256.85599999999999</v>
      </c>
      <c r="G27" s="15">
        <v>128.53</v>
      </c>
      <c r="H27" s="15">
        <v>0</v>
      </c>
      <c r="I27" s="15">
        <v>-5.1159999999999997</v>
      </c>
      <c r="J27" s="14">
        <v>403.12299999999999</v>
      </c>
      <c r="K27" s="15">
        <v>53.395000000000003</v>
      </c>
      <c r="L27" s="15">
        <v>0</v>
      </c>
      <c r="M27" s="16">
        <v>-2.0760000000000001</v>
      </c>
      <c r="N27" s="14">
        <v>0</v>
      </c>
      <c r="O27" s="15">
        <v>0</v>
      </c>
      <c r="P27" s="15">
        <v>0</v>
      </c>
      <c r="Q27" s="15">
        <v>0</v>
      </c>
      <c r="R27" s="14">
        <v>15.566000000000001</v>
      </c>
      <c r="S27" s="15">
        <v>7.3120000000000003</v>
      </c>
      <c r="T27" s="15">
        <v>0</v>
      </c>
      <c r="U27" s="15">
        <v>7.3120000000000003</v>
      </c>
      <c r="V27" s="14">
        <v>130.49100000000001</v>
      </c>
      <c r="W27" s="15">
        <v>3.8159999999999998</v>
      </c>
      <c r="X27" s="15">
        <v>0</v>
      </c>
      <c r="Y27" s="16">
        <v>0.98499999999999999</v>
      </c>
    </row>
    <row r="28" spans="1:25" x14ac:dyDescent="0.25">
      <c r="A28" s="31" t="s">
        <v>15</v>
      </c>
      <c r="B28" s="18">
        <v>2.4E-2</v>
      </c>
      <c r="C28" s="19">
        <v>0</v>
      </c>
      <c r="D28" s="19">
        <v>0</v>
      </c>
      <c r="E28" s="19">
        <v>-0.159</v>
      </c>
      <c r="F28" s="18">
        <v>349.48899999999998</v>
      </c>
      <c r="G28" s="19">
        <v>72.533000000000001</v>
      </c>
      <c r="H28" s="19">
        <v>0</v>
      </c>
      <c r="I28" s="19">
        <v>21.800999999999998</v>
      </c>
      <c r="J28" s="18">
        <v>65.367999999999995</v>
      </c>
      <c r="K28" s="19">
        <v>0</v>
      </c>
      <c r="L28" s="19">
        <v>0</v>
      </c>
      <c r="M28" s="20">
        <v>0.158</v>
      </c>
      <c r="N28" s="18">
        <v>0</v>
      </c>
      <c r="O28" s="19">
        <v>0</v>
      </c>
      <c r="P28" s="19">
        <v>0</v>
      </c>
      <c r="Q28" s="19">
        <v>0</v>
      </c>
      <c r="R28" s="18">
        <v>0</v>
      </c>
      <c r="S28" s="19">
        <v>0</v>
      </c>
      <c r="T28" s="19">
        <v>0</v>
      </c>
      <c r="U28" s="19">
        <v>0</v>
      </c>
      <c r="V28" s="18">
        <v>1.111</v>
      </c>
      <c r="W28" s="19">
        <v>0</v>
      </c>
      <c r="X28" s="19">
        <v>0</v>
      </c>
      <c r="Y28" s="20">
        <v>0</v>
      </c>
    </row>
    <row r="29" spans="1:25" x14ac:dyDescent="0.25">
      <c r="A29" s="32" t="s">
        <v>16</v>
      </c>
      <c r="B29" s="36">
        <f t="shared" ref="B29:M29" si="3">SUM(B21:B28)</f>
        <v>0.26100000000000001</v>
      </c>
      <c r="C29" s="37">
        <f t="shared" si="3"/>
        <v>0</v>
      </c>
      <c r="D29" s="37">
        <f t="shared" si="3"/>
        <v>0</v>
      </c>
      <c r="E29" s="37">
        <f t="shared" si="3"/>
        <v>-0.159</v>
      </c>
      <c r="F29" s="36">
        <f t="shared" si="3"/>
        <v>1346.83</v>
      </c>
      <c r="G29" s="37">
        <f t="shared" si="3"/>
        <v>338.27300000000002</v>
      </c>
      <c r="H29" s="37">
        <f t="shared" si="3"/>
        <v>0</v>
      </c>
      <c r="I29" s="37">
        <f t="shared" si="3"/>
        <v>-4.7399999999999949</v>
      </c>
      <c r="J29" s="36">
        <f t="shared" si="3"/>
        <v>1855.7180000000001</v>
      </c>
      <c r="K29" s="37">
        <f t="shared" si="3"/>
        <v>60.929000000000002</v>
      </c>
      <c r="L29" s="37">
        <f t="shared" si="3"/>
        <v>0</v>
      </c>
      <c r="M29" s="38">
        <f t="shared" si="3"/>
        <v>22.474</v>
      </c>
      <c r="N29" s="36">
        <f>SUM(N21:N28)</f>
        <v>0.629</v>
      </c>
      <c r="O29" s="37">
        <f>SUM(O21:O28)</f>
        <v>0</v>
      </c>
      <c r="P29" s="37">
        <f>SUM(P21:P28)</f>
        <v>0</v>
      </c>
      <c r="Q29" s="37">
        <f t="shared" ref="Q29:Y29" si="4">SUM(Q21:Q28)</f>
        <v>0</v>
      </c>
      <c r="R29" s="36">
        <f t="shared" si="4"/>
        <v>29.438000000000002</v>
      </c>
      <c r="S29" s="37">
        <f t="shared" si="4"/>
        <v>21.571000000000002</v>
      </c>
      <c r="T29" s="37">
        <f t="shared" si="4"/>
        <v>0</v>
      </c>
      <c r="U29" s="37">
        <f t="shared" si="4"/>
        <v>13.292999999999999</v>
      </c>
      <c r="V29" s="36">
        <f t="shared" si="4"/>
        <v>188.06200000000001</v>
      </c>
      <c r="W29" s="37">
        <f t="shared" si="4"/>
        <v>5.8759999999999994</v>
      </c>
      <c r="X29" s="37">
        <f t="shared" si="4"/>
        <v>0</v>
      </c>
      <c r="Y29" s="38">
        <f t="shared" si="4"/>
        <v>10.677</v>
      </c>
    </row>
    <row r="31" spans="1:25" ht="15.75" x14ac:dyDescent="0.25">
      <c r="A31" s="28" t="s">
        <v>17</v>
      </c>
    </row>
    <row r="32" spans="1:25" x14ac:dyDescent="0.25">
      <c r="A32" s="5" t="s">
        <v>18</v>
      </c>
    </row>
    <row r="33" spans="1:13" x14ac:dyDescent="0.25">
      <c r="A33" s="9" t="s">
        <v>19</v>
      </c>
    </row>
    <row r="34" spans="1:13" x14ac:dyDescent="0.25">
      <c r="A34" s="9" t="s">
        <v>20</v>
      </c>
    </row>
    <row r="35" spans="1:13" x14ac:dyDescent="0.25">
      <c r="A35" s="45" t="s">
        <v>21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</sheetData>
  <mergeCells count="13">
    <mergeCell ref="A35:M35"/>
    <mergeCell ref="B19:E19"/>
    <mergeCell ref="F19:I19"/>
    <mergeCell ref="J19:M19"/>
    <mergeCell ref="N19:Q19"/>
    <mergeCell ref="R19:U19"/>
    <mergeCell ref="V19:Y19"/>
    <mergeCell ref="B9:M9"/>
    <mergeCell ref="B10:E10"/>
    <mergeCell ref="F10:I10"/>
    <mergeCell ref="J10:M10"/>
    <mergeCell ref="B18:M18"/>
    <mergeCell ref="N18:Y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A32" sqref="A32"/>
    </sheetView>
  </sheetViews>
  <sheetFormatPr baseColWidth="10" defaultRowHeight="13.5" x14ac:dyDescent="0.25"/>
  <cols>
    <col min="1" max="1" width="19.42578125" style="9" customWidth="1"/>
    <col min="2" max="3" width="7.85546875" style="9" customWidth="1"/>
    <col min="4" max="4" width="9.42578125" style="9" bestFit="1" customWidth="1"/>
    <col min="5" max="7" width="7.85546875" style="9" customWidth="1"/>
    <col min="8" max="8" width="9.42578125" style="9" bestFit="1" customWidth="1"/>
    <col min="9" max="11" width="7.85546875" style="9" customWidth="1"/>
    <col min="12" max="12" width="9.42578125" style="9" bestFit="1" customWidth="1"/>
    <col min="13" max="13" width="7.85546875" style="9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24" customFormat="1" ht="30" x14ac:dyDescent="0.5">
      <c r="A1" s="21" t="s">
        <v>26</v>
      </c>
      <c r="B1" s="22"/>
      <c r="C1" s="23"/>
      <c r="D1" s="23"/>
      <c r="E1" s="23"/>
      <c r="F1" s="22"/>
      <c r="G1" s="23"/>
      <c r="H1" s="23"/>
      <c r="I1" s="23"/>
    </row>
    <row r="2" spans="1:13" s="24" customFormat="1" ht="18.75" x14ac:dyDescent="0.3">
      <c r="A2" s="25" t="s">
        <v>27</v>
      </c>
      <c r="B2" s="26"/>
      <c r="C2" s="27"/>
      <c r="D2" s="27"/>
      <c r="E2" s="27"/>
      <c r="F2" s="26"/>
      <c r="G2" s="27"/>
      <c r="H2" s="27"/>
      <c r="I2" s="27"/>
    </row>
    <row r="3" spans="1:13" s="4" customFormat="1" x14ac:dyDescent="0.25">
      <c r="A3" s="1"/>
      <c r="B3" s="2"/>
      <c r="C3" s="3"/>
      <c r="D3" s="3"/>
      <c r="E3" s="3"/>
    </row>
    <row r="4" spans="1:13" s="4" customFormat="1" x14ac:dyDescent="0.25">
      <c r="A4" s="5" t="s">
        <v>0</v>
      </c>
      <c r="B4" s="2"/>
      <c r="C4" s="3"/>
      <c r="D4" s="3"/>
      <c r="E4" s="3"/>
    </row>
    <row r="5" spans="1:13" s="4" customFormat="1" x14ac:dyDescent="0.25">
      <c r="A5" s="5" t="s">
        <v>37</v>
      </c>
      <c r="B5" s="2"/>
      <c r="C5" s="3"/>
      <c r="D5" s="3"/>
      <c r="E5" s="3"/>
    </row>
    <row r="6" spans="1:13" x14ac:dyDescent="0.25">
      <c r="A6" s="6"/>
      <c r="B6" s="7"/>
      <c r="C6" s="8"/>
      <c r="D6" s="8"/>
      <c r="E6" s="8"/>
    </row>
    <row r="8" spans="1:13" s="5" customFormat="1" ht="15.75" x14ac:dyDescent="0.25">
      <c r="A8" s="28" t="s">
        <v>32</v>
      </c>
    </row>
    <row r="9" spans="1:13" ht="15.75" x14ac:dyDescent="0.25">
      <c r="A9" s="10"/>
      <c r="B9" s="42" t="s">
        <v>31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/>
    </row>
    <row r="10" spans="1:13" x14ac:dyDescent="0.25">
      <c r="B10" s="39" t="s">
        <v>1</v>
      </c>
      <c r="C10" s="40"/>
      <c r="D10" s="40"/>
      <c r="E10" s="40"/>
      <c r="F10" s="39" t="s">
        <v>2</v>
      </c>
      <c r="G10" s="40"/>
      <c r="H10" s="40"/>
      <c r="I10" s="40"/>
      <c r="J10" s="39" t="s">
        <v>3</v>
      </c>
      <c r="K10" s="40"/>
      <c r="L10" s="40"/>
      <c r="M10" s="41"/>
    </row>
    <row r="11" spans="1:13" x14ac:dyDescent="0.25">
      <c r="A11" s="32" t="s">
        <v>24</v>
      </c>
      <c r="B11" s="33" t="s">
        <v>5</v>
      </c>
      <c r="C11" s="34" t="s">
        <v>6</v>
      </c>
      <c r="D11" s="34" t="s">
        <v>7</v>
      </c>
      <c r="E11" s="34" t="s">
        <v>8</v>
      </c>
      <c r="F11" s="33" t="s">
        <v>5</v>
      </c>
      <c r="G11" s="34" t="s">
        <v>6</v>
      </c>
      <c r="H11" s="34" t="s">
        <v>7</v>
      </c>
      <c r="I11" s="34" t="s">
        <v>8</v>
      </c>
      <c r="J11" s="33" t="s">
        <v>5</v>
      </c>
      <c r="K11" s="34" t="s">
        <v>6</v>
      </c>
      <c r="L11" s="34" t="s">
        <v>7</v>
      </c>
      <c r="M11" s="35" t="s">
        <v>8</v>
      </c>
    </row>
    <row r="12" spans="1:13" x14ac:dyDescent="0.25">
      <c r="A12" s="29" t="s">
        <v>22</v>
      </c>
      <c r="B12" s="11">
        <f t="shared" ref="B12:M12" si="0">B29</f>
        <v>754.68900000000008</v>
      </c>
      <c r="C12" s="12">
        <f t="shared" si="0"/>
        <v>315.82400000000007</v>
      </c>
      <c r="D12" s="12">
        <f t="shared" si="0"/>
        <v>3.4750000000000001</v>
      </c>
      <c r="E12" s="12">
        <f t="shared" si="0"/>
        <v>109.117</v>
      </c>
      <c r="F12" s="11">
        <f t="shared" si="0"/>
        <v>2211.386</v>
      </c>
      <c r="G12" s="12">
        <f t="shared" si="0"/>
        <v>26.498999999999999</v>
      </c>
      <c r="H12" s="12">
        <f t="shared" si="0"/>
        <v>54.122</v>
      </c>
      <c r="I12" s="12">
        <f t="shared" si="0"/>
        <v>241.65100000000001</v>
      </c>
      <c r="J12" s="11">
        <f t="shared" si="0"/>
        <v>253.98399999999998</v>
      </c>
      <c r="K12" s="12">
        <f t="shared" si="0"/>
        <v>0</v>
      </c>
      <c r="L12" s="12">
        <f t="shared" si="0"/>
        <v>0</v>
      </c>
      <c r="M12" s="13">
        <f t="shared" si="0"/>
        <v>-4.7090000000000005</v>
      </c>
    </row>
    <row r="13" spans="1:13" x14ac:dyDescent="0.25">
      <c r="A13" s="30" t="s">
        <v>23</v>
      </c>
      <c r="B13" s="14">
        <f t="shared" ref="B13:M13" si="1">N29</f>
        <v>14.209</v>
      </c>
      <c r="C13" s="15">
        <f t="shared" si="1"/>
        <v>7.3599999999999994</v>
      </c>
      <c r="D13" s="15">
        <f t="shared" si="1"/>
        <v>0</v>
      </c>
      <c r="E13" s="15">
        <f t="shared" si="1"/>
        <v>21.735999999999997</v>
      </c>
      <c r="F13" s="14">
        <f t="shared" si="1"/>
        <v>225.00200000000001</v>
      </c>
      <c r="G13" s="15">
        <f t="shared" si="1"/>
        <v>2.09</v>
      </c>
      <c r="H13" s="15">
        <f t="shared" si="1"/>
        <v>0</v>
      </c>
      <c r="I13" s="15">
        <f t="shared" si="1"/>
        <v>6.4379999999999997</v>
      </c>
      <c r="J13" s="14">
        <f t="shared" si="1"/>
        <v>10.000999999999999</v>
      </c>
      <c r="K13" s="15">
        <f t="shared" si="1"/>
        <v>0</v>
      </c>
      <c r="L13" s="15">
        <f t="shared" si="1"/>
        <v>0</v>
      </c>
      <c r="M13" s="16">
        <f t="shared" si="1"/>
        <v>0</v>
      </c>
    </row>
    <row r="14" spans="1:13" x14ac:dyDescent="0.25">
      <c r="A14" s="32" t="s">
        <v>16</v>
      </c>
      <c r="B14" s="36">
        <f t="shared" ref="B14:M14" si="2">SUM(B12:B13)</f>
        <v>768.89800000000002</v>
      </c>
      <c r="C14" s="37">
        <f t="shared" si="2"/>
        <v>323.18400000000008</v>
      </c>
      <c r="D14" s="37">
        <f t="shared" si="2"/>
        <v>3.4750000000000001</v>
      </c>
      <c r="E14" s="37">
        <f t="shared" si="2"/>
        <v>130.85300000000001</v>
      </c>
      <c r="F14" s="36">
        <f t="shared" si="2"/>
        <v>2436.3879999999999</v>
      </c>
      <c r="G14" s="37">
        <f t="shared" si="2"/>
        <v>28.588999999999999</v>
      </c>
      <c r="H14" s="37">
        <f t="shared" si="2"/>
        <v>54.122</v>
      </c>
      <c r="I14" s="37">
        <f t="shared" si="2"/>
        <v>248.089</v>
      </c>
      <c r="J14" s="36">
        <f t="shared" si="2"/>
        <v>263.98499999999996</v>
      </c>
      <c r="K14" s="37">
        <f t="shared" si="2"/>
        <v>0</v>
      </c>
      <c r="L14" s="37">
        <f t="shared" si="2"/>
        <v>0</v>
      </c>
      <c r="M14" s="38">
        <f t="shared" si="2"/>
        <v>-4.7090000000000005</v>
      </c>
    </row>
    <row r="17" spans="1:25" ht="15.75" x14ac:dyDescent="0.25">
      <c r="A17" s="28" t="s">
        <v>32</v>
      </c>
    </row>
    <row r="18" spans="1:25" ht="15.75" x14ac:dyDescent="0.25">
      <c r="A18" s="10"/>
      <c r="B18" s="42" t="s">
        <v>22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4"/>
      <c r="N18" s="42" t="s">
        <v>23</v>
      </c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4"/>
    </row>
    <row r="19" spans="1:25" x14ac:dyDescent="0.25">
      <c r="B19" s="39" t="s">
        <v>1</v>
      </c>
      <c r="C19" s="40"/>
      <c r="D19" s="40"/>
      <c r="E19" s="40"/>
      <c r="F19" s="39" t="s">
        <v>2</v>
      </c>
      <c r="G19" s="40"/>
      <c r="H19" s="40"/>
      <c r="I19" s="40"/>
      <c r="J19" s="39" t="s">
        <v>3</v>
      </c>
      <c r="K19" s="40"/>
      <c r="L19" s="40"/>
      <c r="M19" s="41"/>
      <c r="N19" s="39" t="s">
        <v>1</v>
      </c>
      <c r="O19" s="40"/>
      <c r="P19" s="40"/>
      <c r="Q19" s="40"/>
      <c r="R19" s="39" t="s">
        <v>2</v>
      </c>
      <c r="S19" s="40"/>
      <c r="T19" s="40"/>
      <c r="U19" s="40"/>
      <c r="V19" s="39" t="s">
        <v>3</v>
      </c>
      <c r="W19" s="40"/>
      <c r="X19" s="40"/>
      <c r="Y19" s="41"/>
    </row>
    <row r="20" spans="1:25" x14ac:dyDescent="0.25">
      <c r="A20" s="32" t="s">
        <v>4</v>
      </c>
      <c r="B20" s="33" t="s">
        <v>5</v>
      </c>
      <c r="C20" s="34" t="s">
        <v>6</v>
      </c>
      <c r="D20" s="34" t="s">
        <v>7</v>
      </c>
      <c r="E20" s="34" t="s">
        <v>8</v>
      </c>
      <c r="F20" s="33" t="s">
        <v>5</v>
      </c>
      <c r="G20" s="34" t="s">
        <v>6</v>
      </c>
      <c r="H20" s="34" t="s">
        <v>7</v>
      </c>
      <c r="I20" s="34" t="s">
        <v>8</v>
      </c>
      <c r="J20" s="33" t="s">
        <v>5</v>
      </c>
      <c r="K20" s="34" t="s">
        <v>6</v>
      </c>
      <c r="L20" s="34" t="s">
        <v>7</v>
      </c>
      <c r="M20" s="35" t="s">
        <v>8</v>
      </c>
      <c r="N20" s="33" t="s">
        <v>5</v>
      </c>
      <c r="O20" s="34" t="s">
        <v>6</v>
      </c>
      <c r="P20" s="34" t="s">
        <v>7</v>
      </c>
      <c r="Q20" s="34" t="s">
        <v>8</v>
      </c>
      <c r="R20" s="33" t="s">
        <v>5</v>
      </c>
      <c r="S20" s="34" t="s">
        <v>6</v>
      </c>
      <c r="T20" s="34" t="s">
        <v>7</v>
      </c>
      <c r="U20" s="34" t="s">
        <v>8</v>
      </c>
      <c r="V20" s="33" t="s">
        <v>5</v>
      </c>
      <c r="W20" s="34" t="s">
        <v>6</v>
      </c>
      <c r="X20" s="34" t="s">
        <v>7</v>
      </c>
      <c r="Y20" s="35" t="s">
        <v>8</v>
      </c>
    </row>
    <row r="21" spans="1:25" x14ac:dyDescent="0.25">
      <c r="A21" s="29" t="s">
        <v>9</v>
      </c>
      <c r="B21" s="11">
        <v>62.859000000000002</v>
      </c>
      <c r="C21" s="12">
        <v>37.747</v>
      </c>
      <c r="D21" s="12">
        <v>0</v>
      </c>
      <c r="E21" s="12">
        <v>-16.431999999999999</v>
      </c>
      <c r="F21" s="11">
        <v>206.39</v>
      </c>
      <c r="G21" s="12">
        <v>0</v>
      </c>
      <c r="H21" s="12">
        <v>0</v>
      </c>
      <c r="I21" s="12">
        <v>31.289000000000001</v>
      </c>
      <c r="J21" s="11">
        <v>124.20699999999999</v>
      </c>
      <c r="K21" s="12">
        <v>0</v>
      </c>
      <c r="L21" s="12">
        <v>0</v>
      </c>
      <c r="M21" s="13">
        <v>0</v>
      </c>
      <c r="N21" s="11">
        <v>0</v>
      </c>
      <c r="O21" s="12">
        <v>0</v>
      </c>
      <c r="P21" s="12">
        <v>0</v>
      </c>
      <c r="Q21" s="12">
        <v>0</v>
      </c>
      <c r="R21" s="11">
        <v>0</v>
      </c>
      <c r="S21" s="12">
        <v>0</v>
      </c>
      <c r="T21" s="12">
        <v>0</v>
      </c>
      <c r="U21" s="12">
        <v>0</v>
      </c>
      <c r="V21" s="11">
        <v>0</v>
      </c>
      <c r="W21" s="12">
        <v>0</v>
      </c>
      <c r="X21" s="12">
        <v>0</v>
      </c>
      <c r="Y21" s="13">
        <v>0</v>
      </c>
    </row>
    <row r="22" spans="1:25" x14ac:dyDescent="0.25">
      <c r="A22" s="30" t="s">
        <v>10</v>
      </c>
      <c r="B22" s="14">
        <v>54.195</v>
      </c>
      <c r="C22" s="15">
        <v>5.8490000000000002</v>
      </c>
      <c r="D22" s="15">
        <v>3.4750000000000001</v>
      </c>
      <c r="E22" s="15">
        <v>-34.451999999999998</v>
      </c>
      <c r="F22" s="14">
        <v>269.30599999999998</v>
      </c>
      <c r="G22" s="15">
        <v>0.59299999999999997</v>
      </c>
      <c r="H22" s="15">
        <v>0</v>
      </c>
      <c r="I22" s="15">
        <v>24.486999999999998</v>
      </c>
      <c r="J22" s="14">
        <v>17.942</v>
      </c>
      <c r="K22" s="15">
        <v>0</v>
      </c>
      <c r="L22" s="15">
        <v>0</v>
      </c>
      <c r="M22" s="16">
        <v>0.19600000000000001</v>
      </c>
      <c r="N22" s="14">
        <v>0</v>
      </c>
      <c r="O22" s="15">
        <v>0</v>
      </c>
      <c r="P22" s="15">
        <v>0</v>
      </c>
      <c r="Q22" s="15">
        <v>0</v>
      </c>
      <c r="R22" s="14">
        <v>0</v>
      </c>
      <c r="S22" s="15">
        <v>0</v>
      </c>
      <c r="T22" s="15">
        <v>0</v>
      </c>
      <c r="U22" s="15">
        <v>0</v>
      </c>
      <c r="V22" s="14">
        <v>0</v>
      </c>
      <c r="W22" s="15">
        <v>0</v>
      </c>
      <c r="X22" s="15">
        <v>0</v>
      </c>
      <c r="Y22" s="16">
        <v>0</v>
      </c>
    </row>
    <row r="23" spans="1:25" x14ac:dyDescent="0.25">
      <c r="A23" s="30" t="s">
        <v>11</v>
      </c>
      <c r="B23" s="14">
        <v>93.3</v>
      </c>
      <c r="C23" s="15">
        <v>7.5990000000000002</v>
      </c>
      <c r="D23" s="15">
        <v>0</v>
      </c>
      <c r="E23" s="15">
        <v>173.71700000000001</v>
      </c>
      <c r="F23" s="14">
        <v>476.11900000000003</v>
      </c>
      <c r="G23" s="15">
        <v>1.8979999999999999</v>
      </c>
      <c r="H23" s="15">
        <v>0</v>
      </c>
      <c r="I23" s="15">
        <v>40.790999999999997</v>
      </c>
      <c r="J23" s="14">
        <v>105.98099999999999</v>
      </c>
      <c r="K23" s="15">
        <v>0</v>
      </c>
      <c r="L23" s="15">
        <v>0</v>
      </c>
      <c r="M23" s="16">
        <v>0</v>
      </c>
      <c r="N23" s="14">
        <v>3.0760000000000001</v>
      </c>
      <c r="O23" s="15">
        <v>0</v>
      </c>
      <c r="P23" s="15">
        <v>0</v>
      </c>
      <c r="Q23" s="15">
        <v>0</v>
      </c>
      <c r="R23" s="14">
        <v>11.349</v>
      </c>
      <c r="S23" s="15">
        <v>0</v>
      </c>
      <c r="T23" s="15">
        <v>0</v>
      </c>
      <c r="U23" s="15">
        <v>0</v>
      </c>
      <c r="V23" s="14">
        <v>0</v>
      </c>
      <c r="W23" s="15">
        <v>0</v>
      </c>
      <c r="X23" s="15">
        <v>0</v>
      </c>
      <c r="Y23" s="16">
        <v>0</v>
      </c>
    </row>
    <row r="24" spans="1:25" x14ac:dyDescent="0.25">
      <c r="A24" s="30" t="s">
        <v>25</v>
      </c>
      <c r="B24" s="14">
        <v>144.42599999999999</v>
      </c>
      <c r="C24" s="15">
        <v>5.3869999999999996</v>
      </c>
      <c r="D24" s="17">
        <v>0</v>
      </c>
      <c r="E24" s="15">
        <v>2.6139999999999999</v>
      </c>
      <c r="F24" s="14">
        <v>355.6</v>
      </c>
      <c r="G24" s="15">
        <v>11.032999999999999</v>
      </c>
      <c r="H24" s="15">
        <v>54.122</v>
      </c>
      <c r="I24" s="15">
        <v>71.644000000000005</v>
      </c>
      <c r="J24" s="14">
        <v>0.38500000000000001</v>
      </c>
      <c r="K24" s="15">
        <v>0</v>
      </c>
      <c r="L24" s="15">
        <v>0</v>
      </c>
      <c r="M24" s="16">
        <v>0</v>
      </c>
      <c r="N24" s="14">
        <v>0</v>
      </c>
      <c r="O24" s="15">
        <v>0</v>
      </c>
      <c r="P24" s="17">
        <v>0</v>
      </c>
      <c r="Q24" s="15">
        <v>0</v>
      </c>
      <c r="R24" s="14">
        <v>1.161</v>
      </c>
      <c r="S24" s="15">
        <v>0</v>
      </c>
      <c r="T24" s="15">
        <v>0</v>
      </c>
      <c r="U24" s="15">
        <v>1.167</v>
      </c>
      <c r="V24" s="14">
        <v>0</v>
      </c>
      <c r="W24" s="15">
        <v>0</v>
      </c>
      <c r="X24" s="15">
        <v>0</v>
      </c>
      <c r="Y24" s="16">
        <v>0</v>
      </c>
    </row>
    <row r="25" spans="1:25" x14ac:dyDescent="0.25">
      <c r="A25" s="30" t="s">
        <v>12</v>
      </c>
      <c r="B25" s="14">
        <v>68.319000000000003</v>
      </c>
      <c r="C25" s="15">
        <v>14.894</v>
      </c>
      <c r="D25" s="15">
        <v>0</v>
      </c>
      <c r="E25" s="15">
        <v>-15.75</v>
      </c>
      <c r="F25" s="14">
        <v>64.766999999999996</v>
      </c>
      <c r="G25" s="15">
        <v>0.89500000000000002</v>
      </c>
      <c r="H25" s="15">
        <v>0</v>
      </c>
      <c r="I25" s="15">
        <v>1.3160000000000001</v>
      </c>
      <c r="J25" s="14">
        <v>4.4329999999999998</v>
      </c>
      <c r="K25" s="15">
        <v>0</v>
      </c>
      <c r="L25" s="15">
        <v>0</v>
      </c>
      <c r="M25" s="16">
        <v>-4.9050000000000002</v>
      </c>
      <c r="N25" s="14">
        <v>0.27500000000000002</v>
      </c>
      <c r="O25" s="15">
        <v>0.19</v>
      </c>
      <c r="P25" s="15">
        <v>0</v>
      </c>
      <c r="Q25" s="15">
        <v>4.5709999999999997</v>
      </c>
      <c r="R25" s="14">
        <v>15.875</v>
      </c>
      <c r="S25" s="15">
        <v>0.125</v>
      </c>
      <c r="T25" s="15">
        <v>0</v>
      </c>
      <c r="U25" s="15">
        <v>5.109</v>
      </c>
      <c r="V25" s="14">
        <v>0</v>
      </c>
      <c r="W25" s="15">
        <v>0</v>
      </c>
      <c r="X25" s="15">
        <v>0</v>
      </c>
      <c r="Y25" s="16">
        <v>0</v>
      </c>
    </row>
    <row r="26" spans="1:25" x14ac:dyDescent="0.25">
      <c r="A26" s="30" t="s">
        <v>13</v>
      </c>
      <c r="B26" s="14">
        <v>58.271000000000001</v>
      </c>
      <c r="C26" s="15">
        <v>105.626</v>
      </c>
      <c r="D26" s="15">
        <v>0</v>
      </c>
      <c r="E26" s="15">
        <v>6.3090000000000002</v>
      </c>
      <c r="F26" s="14">
        <v>261.34899999999999</v>
      </c>
      <c r="G26" s="15">
        <v>0.26800000000000002</v>
      </c>
      <c r="H26" s="15">
        <v>0</v>
      </c>
      <c r="I26" s="15">
        <v>73.03</v>
      </c>
      <c r="J26" s="14">
        <v>0</v>
      </c>
      <c r="K26" s="15">
        <v>0</v>
      </c>
      <c r="L26" s="15">
        <v>0</v>
      </c>
      <c r="M26" s="16">
        <v>0</v>
      </c>
      <c r="N26" s="14">
        <v>10.291</v>
      </c>
      <c r="O26" s="15">
        <v>2.59</v>
      </c>
      <c r="P26" s="15">
        <v>0</v>
      </c>
      <c r="Q26" s="15">
        <v>2.238</v>
      </c>
      <c r="R26" s="14">
        <v>20.486999999999998</v>
      </c>
      <c r="S26" s="15">
        <v>0</v>
      </c>
      <c r="T26" s="15">
        <v>0</v>
      </c>
      <c r="U26" s="15">
        <v>0</v>
      </c>
      <c r="V26" s="14">
        <v>0</v>
      </c>
      <c r="W26" s="15">
        <v>0</v>
      </c>
      <c r="X26" s="15">
        <v>0</v>
      </c>
      <c r="Y26" s="16">
        <v>0</v>
      </c>
    </row>
    <row r="27" spans="1:25" x14ac:dyDescent="0.25">
      <c r="A27" s="30" t="s">
        <v>14</v>
      </c>
      <c r="B27" s="14">
        <v>112.562</v>
      </c>
      <c r="C27" s="15">
        <v>70.173000000000002</v>
      </c>
      <c r="D27" s="15">
        <v>0</v>
      </c>
      <c r="E27" s="15">
        <v>-31.939</v>
      </c>
      <c r="F27" s="14">
        <v>427.36099999999999</v>
      </c>
      <c r="G27" s="15">
        <v>11.513999999999999</v>
      </c>
      <c r="H27" s="15">
        <v>0</v>
      </c>
      <c r="I27" s="15">
        <v>-0.86299999999999999</v>
      </c>
      <c r="J27" s="14">
        <v>1.036</v>
      </c>
      <c r="K27" s="15">
        <v>0</v>
      </c>
      <c r="L27" s="15">
        <v>0</v>
      </c>
      <c r="M27" s="16">
        <v>0</v>
      </c>
      <c r="N27" s="14">
        <v>0.56699999999999995</v>
      </c>
      <c r="O27" s="15">
        <v>4.58</v>
      </c>
      <c r="P27" s="15">
        <v>0</v>
      </c>
      <c r="Q27" s="15">
        <v>14.927</v>
      </c>
      <c r="R27" s="14">
        <v>176.13</v>
      </c>
      <c r="S27" s="15">
        <v>1.9650000000000001</v>
      </c>
      <c r="T27" s="15">
        <v>0</v>
      </c>
      <c r="U27" s="15">
        <v>0.16200000000000001</v>
      </c>
      <c r="V27" s="14">
        <v>10.000999999999999</v>
      </c>
      <c r="W27" s="15">
        <v>0</v>
      </c>
      <c r="X27" s="15">
        <v>0</v>
      </c>
      <c r="Y27" s="16">
        <v>0</v>
      </c>
    </row>
    <row r="28" spans="1:25" x14ac:dyDescent="0.25">
      <c r="A28" s="31" t="s">
        <v>15</v>
      </c>
      <c r="B28" s="18">
        <v>160.75700000000001</v>
      </c>
      <c r="C28" s="19">
        <v>68.549000000000007</v>
      </c>
      <c r="D28" s="19">
        <v>0</v>
      </c>
      <c r="E28" s="19">
        <v>25.05</v>
      </c>
      <c r="F28" s="18">
        <v>150.494</v>
      </c>
      <c r="G28" s="19">
        <v>0.29799999999999999</v>
      </c>
      <c r="H28" s="19">
        <v>0</v>
      </c>
      <c r="I28" s="19">
        <v>-4.2999999999999997E-2</v>
      </c>
      <c r="J28" s="18">
        <v>0</v>
      </c>
      <c r="K28" s="19">
        <v>0</v>
      </c>
      <c r="L28" s="19">
        <v>0</v>
      </c>
      <c r="M28" s="20">
        <v>0</v>
      </c>
      <c r="N28" s="18">
        <v>0</v>
      </c>
      <c r="O28" s="19">
        <v>0</v>
      </c>
      <c r="P28" s="19">
        <v>0</v>
      </c>
      <c r="Q28" s="19">
        <v>0</v>
      </c>
      <c r="R28" s="18">
        <v>0</v>
      </c>
      <c r="S28" s="19">
        <v>0</v>
      </c>
      <c r="T28" s="19">
        <v>0</v>
      </c>
      <c r="U28" s="19">
        <v>0</v>
      </c>
      <c r="V28" s="18">
        <v>0</v>
      </c>
      <c r="W28" s="19">
        <v>0</v>
      </c>
      <c r="X28" s="19">
        <v>0</v>
      </c>
      <c r="Y28" s="20">
        <v>0</v>
      </c>
    </row>
    <row r="29" spans="1:25" x14ac:dyDescent="0.25">
      <c r="A29" s="32" t="s">
        <v>16</v>
      </c>
      <c r="B29" s="36">
        <f t="shared" ref="B29:M29" si="3">SUM(B21:B28)</f>
        <v>754.68900000000008</v>
      </c>
      <c r="C29" s="37">
        <f t="shared" si="3"/>
        <v>315.82400000000007</v>
      </c>
      <c r="D29" s="37">
        <f t="shared" si="3"/>
        <v>3.4750000000000001</v>
      </c>
      <c r="E29" s="37">
        <f t="shared" si="3"/>
        <v>109.117</v>
      </c>
      <c r="F29" s="36">
        <f t="shared" si="3"/>
        <v>2211.386</v>
      </c>
      <c r="G29" s="37">
        <f t="shared" si="3"/>
        <v>26.498999999999999</v>
      </c>
      <c r="H29" s="37">
        <f t="shared" si="3"/>
        <v>54.122</v>
      </c>
      <c r="I29" s="37">
        <f t="shared" si="3"/>
        <v>241.65100000000001</v>
      </c>
      <c r="J29" s="36">
        <f t="shared" si="3"/>
        <v>253.98399999999998</v>
      </c>
      <c r="K29" s="37">
        <f t="shared" si="3"/>
        <v>0</v>
      </c>
      <c r="L29" s="37">
        <f t="shared" si="3"/>
        <v>0</v>
      </c>
      <c r="M29" s="38">
        <f t="shared" si="3"/>
        <v>-4.7090000000000005</v>
      </c>
      <c r="N29" s="36">
        <f>SUM(N21:N28)</f>
        <v>14.209</v>
      </c>
      <c r="O29" s="37">
        <f>SUM(O21:O28)</f>
        <v>7.3599999999999994</v>
      </c>
      <c r="P29" s="37">
        <f>SUM(P21:P28)</f>
        <v>0</v>
      </c>
      <c r="Q29" s="37">
        <f t="shared" ref="Q29:Y29" si="4">SUM(Q21:Q28)</f>
        <v>21.735999999999997</v>
      </c>
      <c r="R29" s="36">
        <f t="shared" si="4"/>
        <v>225.00200000000001</v>
      </c>
      <c r="S29" s="37">
        <f t="shared" si="4"/>
        <v>2.09</v>
      </c>
      <c r="T29" s="37">
        <f t="shared" si="4"/>
        <v>0</v>
      </c>
      <c r="U29" s="37">
        <f t="shared" si="4"/>
        <v>6.4379999999999997</v>
      </c>
      <c r="V29" s="36">
        <f t="shared" si="4"/>
        <v>10.000999999999999</v>
      </c>
      <c r="W29" s="37">
        <f t="shared" si="4"/>
        <v>0</v>
      </c>
      <c r="X29" s="37">
        <f t="shared" si="4"/>
        <v>0</v>
      </c>
      <c r="Y29" s="38">
        <f t="shared" si="4"/>
        <v>0</v>
      </c>
    </row>
    <row r="31" spans="1:25" ht="15.75" x14ac:dyDescent="0.25">
      <c r="A31" s="28" t="s">
        <v>17</v>
      </c>
    </row>
    <row r="32" spans="1:25" x14ac:dyDescent="0.25">
      <c r="A32" s="5" t="s">
        <v>18</v>
      </c>
    </row>
    <row r="33" spans="1:13" x14ac:dyDescent="0.25">
      <c r="A33" s="9" t="s">
        <v>19</v>
      </c>
    </row>
    <row r="34" spans="1:13" x14ac:dyDescent="0.25">
      <c r="A34" s="9" t="s">
        <v>20</v>
      </c>
    </row>
    <row r="35" spans="1:13" x14ac:dyDescent="0.25">
      <c r="A35" s="45" t="s">
        <v>21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</sheetData>
  <mergeCells count="13">
    <mergeCell ref="B9:M9"/>
    <mergeCell ref="N19:Q19"/>
    <mergeCell ref="R19:U19"/>
    <mergeCell ref="V19:Y19"/>
    <mergeCell ref="A35:M35"/>
    <mergeCell ref="B10:E10"/>
    <mergeCell ref="F10:I10"/>
    <mergeCell ref="J10:M10"/>
    <mergeCell ref="B19:E19"/>
    <mergeCell ref="F19:I19"/>
    <mergeCell ref="J19:M19"/>
    <mergeCell ref="B18:M18"/>
    <mergeCell ref="N18:Y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A32" sqref="A32"/>
    </sheetView>
  </sheetViews>
  <sheetFormatPr baseColWidth="10" defaultRowHeight="13.5" x14ac:dyDescent="0.25"/>
  <cols>
    <col min="1" max="1" width="19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24" customFormat="1" ht="30" x14ac:dyDescent="0.5">
      <c r="A1" s="21" t="s">
        <v>26</v>
      </c>
      <c r="B1" s="22"/>
      <c r="C1" s="23"/>
      <c r="D1" s="23"/>
      <c r="E1" s="23"/>
      <c r="F1" s="22"/>
      <c r="G1" s="23"/>
      <c r="H1" s="23"/>
      <c r="I1" s="23"/>
    </row>
    <row r="2" spans="1:13" s="24" customFormat="1" ht="18.75" x14ac:dyDescent="0.3">
      <c r="A2" s="25" t="s">
        <v>27</v>
      </c>
      <c r="B2" s="26"/>
      <c r="C2" s="27"/>
      <c r="D2" s="27"/>
      <c r="E2" s="27"/>
      <c r="F2" s="26"/>
      <c r="G2" s="27"/>
      <c r="H2" s="27"/>
      <c r="I2" s="27"/>
    </row>
    <row r="3" spans="1:13" s="4" customFormat="1" x14ac:dyDescent="0.25">
      <c r="A3" s="1"/>
      <c r="B3" s="2"/>
      <c r="C3" s="3"/>
      <c r="D3" s="3"/>
      <c r="E3" s="3"/>
    </row>
    <row r="4" spans="1:13" s="4" customFormat="1" x14ac:dyDescent="0.25">
      <c r="A4" s="5" t="s">
        <v>0</v>
      </c>
      <c r="B4" s="2"/>
      <c r="C4" s="3"/>
      <c r="D4" s="3"/>
      <c r="E4" s="3"/>
    </row>
    <row r="5" spans="1:13" s="4" customFormat="1" x14ac:dyDescent="0.25">
      <c r="A5" s="5" t="s">
        <v>39</v>
      </c>
      <c r="B5" s="2"/>
      <c r="C5" s="3"/>
      <c r="D5" s="3"/>
      <c r="E5" s="3"/>
    </row>
    <row r="6" spans="1:13" x14ac:dyDescent="0.25">
      <c r="A6" s="6"/>
      <c r="B6" s="7"/>
      <c r="C6" s="8"/>
      <c r="D6" s="8"/>
      <c r="E6" s="8"/>
    </row>
    <row r="8" spans="1:13" s="5" customFormat="1" ht="15.75" x14ac:dyDescent="0.25">
      <c r="A8" s="28" t="s">
        <v>29</v>
      </c>
    </row>
    <row r="9" spans="1:13" ht="15.75" x14ac:dyDescent="0.25">
      <c r="A9" s="10"/>
      <c r="B9" s="42" t="s">
        <v>28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/>
    </row>
    <row r="10" spans="1:13" x14ac:dyDescent="0.25">
      <c r="B10" s="39" t="s">
        <v>1</v>
      </c>
      <c r="C10" s="40"/>
      <c r="D10" s="40"/>
      <c r="E10" s="40"/>
      <c r="F10" s="39" t="s">
        <v>2</v>
      </c>
      <c r="G10" s="40"/>
      <c r="H10" s="40"/>
      <c r="I10" s="40"/>
      <c r="J10" s="39" t="s">
        <v>3</v>
      </c>
      <c r="K10" s="40"/>
      <c r="L10" s="40"/>
      <c r="M10" s="41"/>
    </row>
    <row r="11" spans="1:13" x14ac:dyDescent="0.25">
      <c r="A11" s="32" t="s">
        <v>24</v>
      </c>
      <c r="B11" s="33" t="s">
        <v>5</v>
      </c>
      <c r="C11" s="34" t="s">
        <v>6</v>
      </c>
      <c r="D11" s="34" t="s">
        <v>7</v>
      </c>
      <c r="E11" s="34" t="s">
        <v>8</v>
      </c>
      <c r="F11" s="33" t="s">
        <v>5</v>
      </c>
      <c r="G11" s="34" t="s">
        <v>6</v>
      </c>
      <c r="H11" s="34" t="s">
        <v>7</v>
      </c>
      <c r="I11" s="34" t="s">
        <v>8</v>
      </c>
      <c r="J11" s="33" t="s">
        <v>5</v>
      </c>
      <c r="K11" s="34" t="s">
        <v>6</v>
      </c>
      <c r="L11" s="34" t="s">
        <v>7</v>
      </c>
      <c r="M11" s="35" t="s">
        <v>8</v>
      </c>
    </row>
    <row r="12" spans="1:13" x14ac:dyDescent="0.25">
      <c r="A12" s="29" t="s">
        <v>22</v>
      </c>
      <c r="B12" s="11">
        <f t="shared" ref="B12:M12" si="0">B29</f>
        <v>555.23900000000003</v>
      </c>
      <c r="C12" s="12">
        <f t="shared" si="0"/>
        <v>276.13200000000001</v>
      </c>
      <c r="D12" s="12">
        <f t="shared" si="0"/>
        <v>0</v>
      </c>
      <c r="E12" s="12">
        <f t="shared" si="0"/>
        <v>-132.07</v>
      </c>
      <c r="F12" s="11">
        <f t="shared" si="0"/>
        <v>2218.692</v>
      </c>
      <c r="G12" s="12">
        <f t="shared" si="0"/>
        <v>25.655000000000001</v>
      </c>
      <c r="H12" s="12">
        <f t="shared" si="0"/>
        <v>0</v>
      </c>
      <c r="I12" s="12">
        <f t="shared" si="0"/>
        <v>546.07100000000003</v>
      </c>
      <c r="J12" s="11">
        <f t="shared" si="0"/>
        <v>946.53699999999981</v>
      </c>
      <c r="K12" s="12">
        <f t="shared" si="0"/>
        <v>0</v>
      </c>
      <c r="L12" s="12">
        <f t="shared" si="0"/>
        <v>0</v>
      </c>
      <c r="M12" s="13">
        <f t="shared" si="0"/>
        <v>14.940999999999999</v>
      </c>
    </row>
    <row r="13" spans="1:13" x14ac:dyDescent="0.25">
      <c r="A13" s="30" t="s">
        <v>23</v>
      </c>
      <c r="B13" s="14">
        <f t="shared" ref="B13:M13" si="1">N29</f>
        <v>12.686</v>
      </c>
      <c r="C13" s="15">
        <f t="shared" si="1"/>
        <v>5.14</v>
      </c>
      <c r="D13" s="15">
        <f t="shared" si="1"/>
        <v>0</v>
      </c>
      <c r="E13" s="15">
        <f t="shared" si="1"/>
        <v>17.132000000000001</v>
      </c>
      <c r="F13" s="14">
        <f t="shared" si="1"/>
        <v>196.01</v>
      </c>
      <c r="G13" s="15">
        <f t="shared" si="1"/>
        <v>5.8780000000000001</v>
      </c>
      <c r="H13" s="15">
        <f t="shared" si="1"/>
        <v>0</v>
      </c>
      <c r="I13" s="15">
        <f t="shared" si="1"/>
        <v>37.478000000000002</v>
      </c>
      <c r="J13" s="14">
        <f t="shared" si="1"/>
        <v>53.805999999999997</v>
      </c>
      <c r="K13" s="15">
        <f t="shared" si="1"/>
        <v>0</v>
      </c>
      <c r="L13" s="15">
        <f t="shared" si="1"/>
        <v>0</v>
      </c>
      <c r="M13" s="16">
        <f t="shared" si="1"/>
        <v>4.9000000000000002E-2</v>
      </c>
    </row>
    <row r="14" spans="1:13" x14ac:dyDescent="0.25">
      <c r="A14" s="32" t="s">
        <v>16</v>
      </c>
      <c r="B14" s="36">
        <f t="shared" ref="B14:M14" si="2">SUM(B12:B13)</f>
        <v>567.92500000000007</v>
      </c>
      <c r="C14" s="37">
        <f t="shared" si="2"/>
        <v>281.27199999999999</v>
      </c>
      <c r="D14" s="37">
        <f t="shared" si="2"/>
        <v>0</v>
      </c>
      <c r="E14" s="37">
        <f t="shared" si="2"/>
        <v>-114.93799999999999</v>
      </c>
      <c r="F14" s="36">
        <f t="shared" si="2"/>
        <v>2414.7020000000002</v>
      </c>
      <c r="G14" s="37">
        <f t="shared" si="2"/>
        <v>31.533000000000001</v>
      </c>
      <c r="H14" s="37">
        <f t="shared" si="2"/>
        <v>0</v>
      </c>
      <c r="I14" s="37">
        <f t="shared" si="2"/>
        <v>583.54899999999998</v>
      </c>
      <c r="J14" s="36">
        <f t="shared" si="2"/>
        <v>1000.3429999999998</v>
      </c>
      <c r="K14" s="37">
        <f t="shared" si="2"/>
        <v>0</v>
      </c>
      <c r="L14" s="37">
        <f t="shared" si="2"/>
        <v>0</v>
      </c>
      <c r="M14" s="38">
        <f t="shared" si="2"/>
        <v>14.989999999999998</v>
      </c>
    </row>
    <row r="17" spans="1:25" ht="15.75" x14ac:dyDescent="0.25">
      <c r="A17" s="28" t="s">
        <v>29</v>
      </c>
    </row>
    <row r="18" spans="1:25" ht="15.75" x14ac:dyDescent="0.25">
      <c r="A18" s="10"/>
      <c r="B18" s="42" t="s">
        <v>22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4"/>
      <c r="N18" s="42" t="s">
        <v>23</v>
      </c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4"/>
    </row>
    <row r="19" spans="1:25" x14ac:dyDescent="0.25">
      <c r="B19" s="39" t="s">
        <v>1</v>
      </c>
      <c r="C19" s="40"/>
      <c r="D19" s="40"/>
      <c r="E19" s="40"/>
      <c r="F19" s="39" t="s">
        <v>2</v>
      </c>
      <c r="G19" s="40"/>
      <c r="H19" s="40"/>
      <c r="I19" s="40"/>
      <c r="J19" s="39" t="s">
        <v>3</v>
      </c>
      <c r="K19" s="40"/>
      <c r="L19" s="40"/>
      <c r="M19" s="41"/>
      <c r="N19" s="39" t="s">
        <v>1</v>
      </c>
      <c r="O19" s="40"/>
      <c r="P19" s="40"/>
      <c r="Q19" s="40"/>
      <c r="R19" s="39" t="s">
        <v>2</v>
      </c>
      <c r="S19" s="40"/>
      <c r="T19" s="40"/>
      <c r="U19" s="40"/>
      <c r="V19" s="39" t="s">
        <v>3</v>
      </c>
      <c r="W19" s="40"/>
      <c r="X19" s="40"/>
      <c r="Y19" s="41"/>
    </row>
    <row r="20" spans="1:25" x14ac:dyDescent="0.25">
      <c r="A20" s="32" t="s">
        <v>4</v>
      </c>
      <c r="B20" s="33" t="s">
        <v>5</v>
      </c>
      <c r="C20" s="34" t="s">
        <v>6</v>
      </c>
      <c r="D20" s="34" t="s">
        <v>7</v>
      </c>
      <c r="E20" s="34" t="s">
        <v>8</v>
      </c>
      <c r="F20" s="33" t="s">
        <v>5</v>
      </c>
      <c r="G20" s="34" t="s">
        <v>6</v>
      </c>
      <c r="H20" s="34" t="s">
        <v>7</v>
      </c>
      <c r="I20" s="34" t="s">
        <v>8</v>
      </c>
      <c r="J20" s="33" t="s">
        <v>5</v>
      </c>
      <c r="K20" s="34" t="s">
        <v>6</v>
      </c>
      <c r="L20" s="34" t="s">
        <v>7</v>
      </c>
      <c r="M20" s="35" t="s">
        <v>8</v>
      </c>
      <c r="N20" s="33" t="s">
        <v>5</v>
      </c>
      <c r="O20" s="34" t="s">
        <v>6</v>
      </c>
      <c r="P20" s="34" t="s">
        <v>7</v>
      </c>
      <c r="Q20" s="34" t="s">
        <v>8</v>
      </c>
      <c r="R20" s="33" t="s">
        <v>5</v>
      </c>
      <c r="S20" s="34" t="s">
        <v>6</v>
      </c>
      <c r="T20" s="34" t="s">
        <v>7</v>
      </c>
      <c r="U20" s="34" t="s">
        <v>8</v>
      </c>
      <c r="V20" s="33" t="s">
        <v>5</v>
      </c>
      <c r="W20" s="34" t="s">
        <v>6</v>
      </c>
      <c r="X20" s="34" t="s">
        <v>7</v>
      </c>
      <c r="Y20" s="35" t="s">
        <v>8</v>
      </c>
    </row>
    <row r="21" spans="1:25" x14ac:dyDescent="0.25">
      <c r="A21" s="29" t="s">
        <v>9</v>
      </c>
      <c r="B21" s="11">
        <v>45.601999999999997</v>
      </c>
      <c r="C21" s="12">
        <v>9.56</v>
      </c>
      <c r="D21" s="12">
        <v>0</v>
      </c>
      <c r="E21" s="12">
        <v>-0.621</v>
      </c>
      <c r="F21" s="11">
        <v>199.35</v>
      </c>
      <c r="G21" s="12">
        <v>0</v>
      </c>
      <c r="H21" s="12">
        <v>0</v>
      </c>
      <c r="I21" s="12">
        <v>436.97899999999998</v>
      </c>
      <c r="J21" s="11">
        <v>88.745999999999995</v>
      </c>
      <c r="K21" s="12">
        <v>0</v>
      </c>
      <c r="L21" s="12">
        <v>0</v>
      </c>
      <c r="M21" s="13">
        <v>0</v>
      </c>
      <c r="N21" s="11">
        <v>0</v>
      </c>
      <c r="O21" s="12">
        <v>0</v>
      </c>
      <c r="P21" s="12">
        <v>0</v>
      </c>
      <c r="Q21" s="12">
        <v>0</v>
      </c>
      <c r="R21" s="11">
        <v>0</v>
      </c>
      <c r="S21" s="12">
        <v>0</v>
      </c>
      <c r="T21" s="12">
        <v>0</v>
      </c>
      <c r="U21" s="12">
        <v>0</v>
      </c>
      <c r="V21" s="11">
        <v>0</v>
      </c>
      <c r="W21" s="12">
        <v>0</v>
      </c>
      <c r="X21" s="12">
        <v>0</v>
      </c>
      <c r="Y21" s="13">
        <v>0</v>
      </c>
    </row>
    <row r="22" spans="1:25" x14ac:dyDescent="0.25">
      <c r="A22" s="30" t="s">
        <v>10</v>
      </c>
      <c r="B22" s="14">
        <v>48.74</v>
      </c>
      <c r="C22" s="15">
        <v>3.847</v>
      </c>
      <c r="D22" s="15">
        <v>0</v>
      </c>
      <c r="E22" s="15">
        <v>23.927</v>
      </c>
      <c r="F22" s="14">
        <v>309.23599999999999</v>
      </c>
      <c r="G22" s="15">
        <v>0.749</v>
      </c>
      <c r="H22" s="15">
        <v>0</v>
      </c>
      <c r="I22" s="15">
        <v>38.65</v>
      </c>
      <c r="J22" s="14">
        <v>159.267</v>
      </c>
      <c r="K22" s="15">
        <v>0</v>
      </c>
      <c r="L22" s="15">
        <v>0</v>
      </c>
      <c r="M22" s="16">
        <v>20.56</v>
      </c>
      <c r="N22" s="14">
        <v>0</v>
      </c>
      <c r="O22" s="15">
        <v>0</v>
      </c>
      <c r="P22" s="15">
        <v>0</v>
      </c>
      <c r="Q22" s="15">
        <v>0</v>
      </c>
      <c r="R22" s="14">
        <v>0</v>
      </c>
      <c r="S22" s="15">
        <v>0</v>
      </c>
      <c r="T22" s="15">
        <v>0</v>
      </c>
      <c r="U22" s="15">
        <v>0</v>
      </c>
      <c r="V22" s="14">
        <v>0</v>
      </c>
      <c r="W22" s="15">
        <v>0</v>
      </c>
      <c r="X22" s="15">
        <v>0</v>
      </c>
      <c r="Y22" s="16">
        <v>0</v>
      </c>
    </row>
    <row r="23" spans="1:25" x14ac:dyDescent="0.25">
      <c r="A23" s="30" t="s">
        <v>11</v>
      </c>
      <c r="B23" s="14">
        <v>86.613</v>
      </c>
      <c r="C23" s="15">
        <v>11.746</v>
      </c>
      <c r="D23" s="15">
        <v>0</v>
      </c>
      <c r="E23" s="15">
        <v>-18.823</v>
      </c>
      <c r="F23" s="14">
        <v>404.97</v>
      </c>
      <c r="G23" s="15">
        <v>5.3760000000000003</v>
      </c>
      <c r="H23" s="15">
        <v>0</v>
      </c>
      <c r="I23" s="15">
        <v>12.058999999999999</v>
      </c>
      <c r="J23" s="14">
        <v>130.869</v>
      </c>
      <c r="K23" s="15">
        <v>0</v>
      </c>
      <c r="L23" s="15">
        <v>0</v>
      </c>
      <c r="M23" s="16">
        <v>0</v>
      </c>
      <c r="N23" s="14">
        <v>4.1310000000000002</v>
      </c>
      <c r="O23" s="15">
        <v>0</v>
      </c>
      <c r="P23" s="15">
        <v>0</v>
      </c>
      <c r="Q23" s="15">
        <v>1.369</v>
      </c>
      <c r="R23" s="14">
        <v>5.4420000000000002</v>
      </c>
      <c r="S23" s="15">
        <v>0</v>
      </c>
      <c r="T23" s="15">
        <v>0</v>
      </c>
      <c r="U23" s="15">
        <v>0</v>
      </c>
      <c r="V23" s="14">
        <v>0.2</v>
      </c>
      <c r="W23" s="15">
        <v>0</v>
      </c>
      <c r="X23" s="15">
        <v>0</v>
      </c>
      <c r="Y23" s="16">
        <v>0</v>
      </c>
    </row>
    <row r="24" spans="1:25" x14ac:dyDescent="0.25">
      <c r="A24" s="30" t="s">
        <v>25</v>
      </c>
      <c r="B24" s="14">
        <v>103.509</v>
      </c>
      <c r="C24" s="15">
        <v>18.385000000000002</v>
      </c>
      <c r="D24" s="17">
        <v>0</v>
      </c>
      <c r="E24" s="15">
        <v>-4.8970000000000002</v>
      </c>
      <c r="F24" s="14">
        <v>288.77199999999999</v>
      </c>
      <c r="G24" s="15">
        <v>4.5810000000000004</v>
      </c>
      <c r="H24" s="15">
        <v>0</v>
      </c>
      <c r="I24" s="15">
        <v>10.132999999999999</v>
      </c>
      <c r="J24" s="14">
        <v>82.962000000000003</v>
      </c>
      <c r="K24" s="15">
        <v>0</v>
      </c>
      <c r="L24" s="15">
        <v>0</v>
      </c>
      <c r="M24" s="16">
        <v>8.9999999999999993E-3</v>
      </c>
      <c r="N24" s="14">
        <v>0</v>
      </c>
      <c r="O24" s="15">
        <v>0</v>
      </c>
      <c r="P24" s="17">
        <v>0</v>
      </c>
      <c r="Q24" s="15">
        <v>0</v>
      </c>
      <c r="R24" s="14">
        <v>1.1759999999999999</v>
      </c>
      <c r="S24" s="15">
        <v>0</v>
      </c>
      <c r="T24" s="15">
        <v>0</v>
      </c>
      <c r="U24" s="15">
        <v>0.64200000000000002</v>
      </c>
      <c r="V24" s="14">
        <v>0</v>
      </c>
      <c r="W24" s="15">
        <v>0</v>
      </c>
      <c r="X24" s="15">
        <v>0</v>
      </c>
      <c r="Y24" s="16">
        <v>0</v>
      </c>
    </row>
    <row r="25" spans="1:25" x14ac:dyDescent="0.25">
      <c r="A25" s="30" t="s">
        <v>12</v>
      </c>
      <c r="B25" s="14">
        <v>28.259</v>
      </c>
      <c r="C25" s="15">
        <v>49.308</v>
      </c>
      <c r="D25" s="15">
        <v>0</v>
      </c>
      <c r="E25" s="15">
        <v>-80.525999999999996</v>
      </c>
      <c r="F25" s="14">
        <v>64.536000000000001</v>
      </c>
      <c r="G25" s="15">
        <v>3.11</v>
      </c>
      <c r="H25" s="15">
        <v>0</v>
      </c>
      <c r="I25" s="15">
        <v>1.873</v>
      </c>
      <c r="J25" s="14">
        <v>337.488</v>
      </c>
      <c r="K25" s="15">
        <v>0</v>
      </c>
      <c r="L25" s="15">
        <v>0</v>
      </c>
      <c r="M25" s="16">
        <v>0.372</v>
      </c>
      <c r="N25" s="14">
        <v>0</v>
      </c>
      <c r="O25" s="15">
        <v>0</v>
      </c>
      <c r="P25" s="15">
        <v>0</v>
      </c>
      <c r="Q25" s="15">
        <v>0</v>
      </c>
      <c r="R25" s="14">
        <v>15.669</v>
      </c>
      <c r="S25" s="15">
        <v>0.40799999999999997</v>
      </c>
      <c r="T25" s="15">
        <v>0</v>
      </c>
      <c r="U25" s="15">
        <v>-13.903</v>
      </c>
      <c r="V25" s="14">
        <v>19.741</v>
      </c>
      <c r="W25" s="15">
        <v>0</v>
      </c>
      <c r="X25" s="15">
        <v>0</v>
      </c>
      <c r="Y25" s="16">
        <v>4.8000000000000001E-2</v>
      </c>
    </row>
    <row r="26" spans="1:25" x14ac:dyDescent="0.25">
      <c r="A26" s="30" t="s">
        <v>13</v>
      </c>
      <c r="B26" s="14">
        <v>31.957999999999998</v>
      </c>
      <c r="C26" s="15">
        <v>68.540999999999997</v>
      </c>
      <c r="D26" s="15">
        <v>0</v>
      </c>
      <c r="E26" s="15">
        <v>25.22</v>
      </c>
      <c r="F26" s="14">
        <v>257.61599999999999</v>
      </c>
      <c r="G26" s="15">
        <v>5.077</v>
      </c>
      <c r="H26" s="15">
        <v>0</v>
      </c>
      <c r="I26" s="15">
        <v>3.476</v>
      </c>
      <c r="J26" s="14">
        <v>19.068999999999999</v>
      </c>
      <c r="K26" s="15">
        <v>0</v>
      </c>
      <c r="L26" s="15">
        <v>0</v>
      </c>
      <c r="M26" s="16">
        <v>0</v>
      </c>
      <c r="N26" s="14">
        <v>8.5549999999999997</v>
      </c>
      <c r="O26" s="15">
        <v>5.14</v>
      </c>
      <c r="P26" s="15">
        <v>0</v>
      </c>
      <c r="Q26" s="15">
        <v>15.763</v>
      </c>
      <c r="R26" s="14">
        <v>23.364000000000001</v>
      </c>
      <c r="S26" s="15">
        <v>0.15</v>
      </c>
      <c r="T26" s="15">
        <v>0</v>
      </c>
      <c r="U26" s="15">
        <v>5.2</v>
      </c>
      <c r="V26" s="14">
        <v>5.9370000000000003</v>
      </c>
      <c r="W26" s="15">
        <v>0</v>
      </c>
      <c r="X26" s="15">
        <v>0</v>
      </c>
      <c r="Y26" s="16">
        <v>0</v>
      </c>
    </row>
    <row r="27" spans="1:25" x14ac:dyDescent="0.25">
      <c r="A27" s="30" t="s">
        <v>14</v>
      </c>
      <c r="B27" s="14">
        <v>78.850999999999999</v>
      </c>
      <c r="C27" s="15">
        <v>75.245000000000005</v>
      </c>
      <c r="D27" s="15">
        <v>0</v>
      </c>
      <c r="E27" s="15">
        <v>-73.084000000000003</v>
      </c>
      <c r="F27" s="14">
        <v>561.43600000000004</v>
      </c>
      <c r="G27" s="15">
        <v>6.3710000000000004</v>
      </c>
      <c r="H27" s="15">
        <v>0</v>
      </c>
      <c r="I27" s="15">
        <v>27.312000000000001</v>
      </c>
      <c r="J27" s="14">
        <v>125.961</v>
      </c>
      <c r="K27" s="15">
        <v>0</v>
      </c>
      <c r="L27" s="15">
        <v>0</v>
      </c>
      <c r="M27" s="16">
        <v>-6</v>
      </c>
      <c r="N27" s="14">
        <v>0</v>
      </c>
      <c r="O27" s="15">
        <v>0</v>
      </c>
      <c r="P27" s="15">
        <v>0</v>
      </c>
      <c r="Q27" s="15">
        <v>0</v>
      </c>
      <c r="R27" s="14">
        <v>150.35900000000001</v>
      </c>
      <c r="S27" s="15">
        <v>5.32</v>
      </c>
      <c r="T27" s="15">
        <v>0</v>
      </c>
      <c r="U27" s="15">
        <v>45.539000000000001</v>
      </c>
      <c r="V27" s="14">
        <v>27.928000000000001</v>
      </c>
      <c r="W27" s="15">
        <v>0</v>
      </c>
      <c r="X27" s="15">
        <v>0</v>
      </c>
      <c r="Y27" s="16">
        <v>1E-3</v>
      </c>
    </row>
    <row r="28" spans="1:25" x14ac:dyDescent="0.25">
      <c r="A28" s="31" t="s">
        <v>15</v>
      </c>
      <c r="B28" s="18">
        <v>131.70699999999999</v>
      </c>
      <c r="C28" s="19">
        <v>39.5</v>
      </c>
      <c r="D28" s="19">
        <v>0</v>
      </c>
      <c r="E28" s="19">
        <v>-3.266</v>
      </c>
      <c r="F28" s="18">
        <v>132.77600000000001</v>
      </c>
      <c r="G28" s="19">
        <v>0.39100000000000001</v>
      </c>
      <c r="H28" s="19">
        <v>0</v>
      </c>
      <c r="I28" s="19">
        <v>15.589</v>
      </c>
      <c r="J28" s="18">
        <v>2.1749999999999998</v>
      </c>
      <c r="K28" s="19">
        <v>0</v>
      </c>
      <c r="L28" s="19">
        <v>0</v>
      </c>
      <c r="M28" s="20">
        <v>0</v>
      </c>
      <c r="N28" s="18">
        <v>0</v>
      </c>
      <c r="O28" s="19">
        <v>0</v>
      </c>
      <c r="P28" s="19">
        <v>0</v>
      </c>
      <c r="Q28" s="19">
        <v>0</v>
      </c>
      <c r="R28" s="18">
        <v>0</v>
      </c>
      <c r="S28" s="19">
        <v>0</v>
      </c>
      <c r="T28" s="19">
        <v>0</v>
      </c>
      <c r="U28" s="19">
        <v>0</v>
      </c>
      <c r="V28" s="18">
        <v>0</v>
      </c>
      <c r="W28" s="19">
        <v>0</v>
      </c>
      <c r="X28" s="19">
        <v>0</v>
      </c>
      <c r="Y28" s="20">
        <v>0</v>
      </c>
    </row>
    <row r="29" spans="1:25" x14ac:dyDescent="0.25">
      <c r="A29" s="32" t="s">
        <v>16</v>
      </c>
      <c r="B29" s="36">
        <f t="shared" ref="B29:M29" si="3">SUM(B21:B28)</f>
        <v>555.23900000000003</v>
      </c>
      <c r="C29" s="37">
        <f t="shared" si="3"/>
        <v>276.13200000000001</v>
      </c>
      <c r="D29" s="37">
        <f t="shared" si="3"/>
        <v>0</v>
      </c>
      <c r="E29" s="37">
        <f t="shared" si="3"/>
        <v>-132.07</v>
      </c>
      <c r="F29" s="36">
        <f t="shared" si="3"/>
        <v>2218.692</v>
      </c>
      <c r="G29" s="37">
        <f t="shared" si="3"/>
        <v>25.655000000000001</v>
      </c>
      <c r="H29" s="37">
        <f t="shared" si="3"/>
        <v>0</v>
      </c>
      <c r="I29" s="37">
        <f t="shared" si="3"/>
        <v>546.07100000000003</v>
      </c>
      <c r="J29" s="36">
        <f t="shared" si="3"/>
        <v>946.53699999999981</v>
      </c>
      <c r="K29" s="37">
        <f t="shared" si="3"/>
        <v>0</v>
      </c>
      <c r="L29" s="37">
        <f t="shared" si="3"/>
        <v>0</v>
      </c>
      <c r="M29" s="38">
        <f t="shared" si="3"/>
        <v>14.940999999999999</v>
      </c>
      <c r="N29" s="36">
        <f>SUM(N21:N28)</f>
        <v>12.686</v>
      </c>
      <c r="O29" s="37">
        <f>SUM(O21:O28)</f>
        <v>5.14</v>
      </c>
      <c r="P29" s="37">
        <f>SUM(P21:P28)</f>
        <v>0</v>
      </c>
      <c r="Q29" s="37">
        <f t="shared" ref="Q29:Y29" si="4">SUM(Q21:Q28)</f>
        <v>17.132000000000001</v>
      </c>
      <c r="R29" s="36">
        <f t="shared" si="4"/>
        <v>196.01</v>
      </c>
      <c r="S29" s="37">
        <f t="shared" si="4"/>
        <v>5.8780000000000001</v>
      </c>
      <c r="T29" s="37">
        <f t="shared" si="4"/>
        <v>0</v>
      </c>
      <c r="U29" s="37">
        <f t="shared" si="4"/>
        <v>37.478000000000002</v>
      </c>
      <c r="V29" s="36">
        <f t="shared" si="4"/>
        <v>53.805999999999997</v>
      </c>
      <c r="W29" s="37">
        <f t="shared" si="4"/>
        <v>0</v>
      </c>
      <c r="X29" s="37">
        <f t="shared" si="4"/>
        <v>0</v>
      </c>
      <c r="Y29" s="38">
        <f t="shared" si="4"/>
        <v>4.9000000000000002E-2</v>
      </c>
    </row>
    <row r="31" spans="1:25" ht="15.75" x14ac:dyDescent="0.25">
      <c r="A31" s="28" t="s">
        <v>17</v>
      </c>
    </row>
    <row r="32" spans="1:25" x14ac:dyDescent="0.25">
      <c r="A32" s="5" t="s">
        <v>18</v>
      </c>
    </row>
    <row r="33" spans="1:13" x14ac:dyDescent="0.25">
      <c r="A33" s="9" t="s">
        <v>19</v>
      </c>
    </row>
    <row r="34" spans="1:13" x14ac:dyDescent="0.25">
      <c r="A34" s="9" t="s">
        <v>20</v>
      </c>
    </row>
    <row r="35" spans="1:13" x14ac:dyDescent="0.25">
      <c r="A35" s="45" t="s">
        <v>21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</sheetData>
  <mergeCells count="13">
    <mergeCell ref="B9:M9"/>
    <mergeCell ref="N19:Q19"/>
    <mergeCell ref="R19:U19"/>
    <mergeCell ref="V19:Y19"/>
    <mergeCell ref="A35:M35"/>
    <mergeCell ref="B10:E10"/>
    <mergeCell ref="F10:I10"/>
    <mergeCell ref="J10:M10"/>
    <mergeCell ref="B19:E19"/>
    <mergeCell ref="F19:I19"/>
    <mergeCell ref="J19:M19"/>
    <mergeCell ref="B18:M18"/>
    <mergeCell ref="N18:Y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A32" sqref="A32"/>
    </sheetView>
  </sheetViews>
  <sheetFormatPr baseColWidth="10" defaultRowHeight="13.5" x14ac:dyDescent="0.25"/>
  <cols>
    <col min="1" max="1" width="19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24" customFormat="1" ht="30" x14ac:dyDescent="0.5">
      <c r="A1" s="21" t="s">
        <v>26</v>
      </c>
      <c r="B1" s="22"/>
      <c r="C1" s="23"/>
      <c r="D1" s="23"/>
      <c r="E1" s="23"/>
      <c r="F1" s="22"/>
      <c r="G1" s="23"/>
      <c r="H1" s="23"/>
      <c r="I1" s="23"/>
    </row>
    <row r="2" spans="1:13" s="24" customFormat="1" ht="18.75" x14ac:dyDescent="0.3">
      <c r="A2" s="25" t="s">
        <v>27</v>
      </c>
      <c r="B2" s="26"/>
      <c r="C2" s="27"/>
      <c r="D2" s="27"/>
      <c r="E2" s="27"/>
      <c r="F2" s="26"/>
      <c r="G2" s="27"/>
      <c r="H2" s="27"/>
      <c r="I2" s="27"/>
    </row>
    <row r="3" spans="1:13" s="4" customFormat="1" x14ac:dyDescent="0.25">
      <c r="A3" s="1"/>
      <c r="B3" s="2"/>
      <c r="C3" s="3"/>
      <c r="D3" s="3"/>
      <c r="E3" s="3"/>
    </row>
    <row r="4" spans="1:13" s="4" customFormat="1" x14ac:dyDescent="0.25">
      <c r="A4" s="5" t="s">
        <v>0</v>
      </c>
      <c r="B4" s="2"/>
      <c r="C4" s="3"/>
      <c r="D4" s="3"/>
      <c r="E4" s="3"/>
    </row>
    <row r="5" spans="1:13" s="4" customFormat="1" x14ac:dyDescent="0.25">
      <c r="A5" s="5" t="s">
        <v>41</v>
      </c>
      <c r="B5" s="2"/>
      <c r="C5" s="3"/>
      <c r="D5" s="3"/>
      <c r="E5" s="3"/>
    </row>
    <row r="6" spans="1:13" x14ac:dyDescent="0.25">
      <c r="A6" s="6"/>
      <c r="B6" s="7"/>
      <c r="C6" s="8"/>
      <c r="D6" s="8"/>
      <c r="E6" s="8"/>
    </row>
    <row r="8" spans="1:13" s="5" customFormat="1" ht="15.75" x14ac:dyDescent="0.25">
      <c r="A8" s="28" t="s">
        <v>30</v>
      </c>
    </row>
    <row r="9" spans="1:13" ht="15.75" x14ac:dyDescent="0.25">
      <c r="A9" s="10"/>
      <c r="B9" s="42" t="s">
        <v>28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/>
    </row>
    <row r="10" spans="1:13" x14ac:dyDescent="0.25">
      <c r="B10" s="39" t="s">
        <v>1</v>
      </c>
      <c r="C10" s="40"/>
      <c r="D10" s="40"/>
      <c r="E10" s="40"/>
      <c r="F10" s="39" t="s">
        <v>2</v>
      </c>
      <c r="G10" s="40"/>
      <c r="H10" s="40"/>
      <c r="I10" s="40"/>
      <c r="J10" s="39" t="s">
        <v>3</v>
      </c>
      <c r="K10" s="40"/>
      <c r="L10" s="40"/>
      <c r="M10" s="41"/>
    </row>
    <row r="11" spans="1:13" x14ac:dyDescent="0.25">
      <c r="A11" s="32" t="s">
        <v>24</v>
      </c>
      <c r="B11" s="33" t="s">
        <v>5</v>
      </c>
      <c r="C11" s="34" t="s">
        <v>6</v>
      </c>
      <c r="D11" s="34" t="s">
        <v>7</v>
      </c>
      <c r="E11" s="34" t="s">
        <v>8</v>
      </c>
      <c r="F11" s="33" t="s">
        <v>5</v>
      </c>
      <c r="G11" s="34" t="s">
        <v>6</v>
      </c>
      <c r="H11" s="34" t="s">
        <v>7</v>
      </c>
      <c r="I11" s="34" t="s">
        <v>8</v>
      </c>
      <c r="J11" s="33" t="s">
        <v>5</v>
      </c>
      <c r="K11" s="34" t="s">
        <v>6</v>
      </c>
      <c r="L11" s="34" t="s">
        <v>7</v>
      </c>
      <c r="M11" s="35" t="s">
        <v>8</v>
      </c>
    </row>
    <row r="12" spans="1:13" x14ac:dyDescent="0.25">
      <c r="A12" s="29" t="s">
        <v>22</v>
      </c>
      <c r="B12" s="11">
        <f t="shared" ref="B12:M12" si="0">B29</f>
        <v>394.50800000000004</v>
      </c>
      <c r="C12" s="12">
        <f t="shared" si="0"/>
        <v>357.48700000000002</v>
      </c>
      <c r="D12" s="12">
        <f t="shared" si="0"/>
        <v>0</v>
      </c>
      <c r="E12" s="12">
        <f t="shared" si="0"/>
        <v>-228.94299999999998</v>
      </c>
      <c r="F12" s="11">
        <f t="shared" si="0"/>
        <v>2361.489</v>
      </c>
      <c r="G12" s="12">
        <f t="shared" si="0"/>
        <v>71.301000000000002</v>
      </c>
      <c r="H12" s="12">
        <f t="shared" si="0"/>
        <v>0</v>
      </c>
      <c r="I12" s="12">
        <f t="shared" si="0"/>
        <v>87.356999999999999</v>
      </c>
      <c r="J12" s="11">
        <f t="shared" si="0"/>
        <v>3055.3459999999995</v>
      </c>
      <c r="K12" s="12">
        <f t="shared" si="0"/>
        <v>0.89500000000000002</v>
      </c>
      <c r="L12" s="12">
        <f t="shared" si="0"/>
        <v>0</v>
      </c>
      <c r="M12" s="13">
        <f t="shared" si="0"/>
        <v>135.76300000000001</v>
      </c>
    </row>
    <row r="13" spans="1:13" x14ac:dyDescent="0.25">
      <c r="A13" s="30" t="s">
        <v>23</v>
      </c>
      <c r="B13" s="14">
        <f t="shared" ref="B13:M13" si="1">N29</f>
        <v>8.0350000000000001</v>
      </c>
      <c r="C13" s="15">
        <f t="shared" si="1"/>
        <v>5.01</v>
      </c>
      <c r="D13" s="15">
        <f t="shared" si="1"/>
        <v>0</v>
      </c>
      <c r="E13" s="15">
        <f t="shared" si="1"/>
        <v>-5.3959999999999999</v>
      </c>
      <c r="F13" s="14">
        <f t="shared" si="1"/>
        <v>135.77699999999999</v>
      </c>
      <c r="G13" s="15">
        <f t="shared" si="1"/>
        <v>4.75</v>
      </c>
      <c r="H13" s="15">
        <f t="shared" si="1"/>
        <v>0</v>
      </c>
      <c r="I13" s="15">
        <f t="shared" si="1"/>
        <v>-9.1649999999999991</v>
      </c>
      <c r="J13" s="14">
        <f t="shared" si="1"/>
        <v>211.864</v>
      </c>
      <c r="K13" s="15">
        <f t="shared" si="1"/>
        <v>0</v>
      </c>
      <c r="L13" s="15">
        <f t="shared" si="1"/>
        <v>0</v>
      </c>
      <c r="M13" s="16">
        <f t="shared" si="1"/>
        <v>6.5010000000000003</v>
      </c>
    </row>
    <row r="14" spans="1:13" x14ac:dyDescent="0.25">
      <c r="A14" s="32" t="s">
        <v>16</v>
      </c>
      <c r="B14" s="36">
        <f t="shared" ref="B14:M14" si="2">SUM(B12:B13)</f>
        <v>402.54300000000006</v>
      </c>
      <c r="C14" s="37">
        <f t="shared" si="2"/>
        <v>362.49700000000001</v>
      </c>
      <c r="D14" s="37">
        <f t="shared" si="2"/>
        <v>0</v>
      </c>
      <c r="E14" s="37">
        <f t="shared" si="2"/>
        <v>-234.33899999999997</v>
      </c>
      <c r="F14" s="36">
        <f t="shared" si="2"/>
        <v>2497.2660000000001</v>
      </c>
      <c r="G14" s="37">
        <f t="shared" si="2"/>
        <v>76.051000000000002</v>
      </c>
      <c r="H14" s="37">
        <f t="shared" si="2"/>
        <v>0</v>
      </c>
      <c r="I14" s="37">
        <f t="shared" si="2"/>
        <v>78.192000000000007</v>
      </c>
      <c r="J14" s="36">
        <f t="shared" si="2"/>
        <v>3267.2099999999996</v>
      </c>
      <c r="K14" s="37">
        <f t="shared" si="2"/>
        <v>0.89500000000000002</v>
      </c>
      <c r="L14" s="37">
        <f t="shared" si="2"/>
        <v>0</v>
      </c>
      <c r="M14" s="38">
        <f t="shared" si="2"/>
        <v>142.26400000000001</v>
      </c>
    </row>
    <row r="17" spans="1:25" ht="15.75" x14ac:dyDescent="0.25">
      <c r="A17" s="28" t="s">
        <v>30</v>
      </c>
    </row>
    <row r="18" spans="1:25" ht="15.75" x14ac:dyDescent="0.25">
      <c r="A18" s="10"/>
      <c r="B18" s="42" t="s">
        <v>22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4"/>
      <c r="N18" s="42" t="s">
        <v>23</v>
      </c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4"/>
    </row>
    <row r="19" spans="1:25" x14ac:dyDescent="0.25">
      <c r="B19" s="39" t="s">
        <v>1</v>
      </c>
      <c r="C19" s="40"/>
      <c r="D19" s="40"/>
      <c r="E19" s="40"/>
      <c r="F19" s="39" t="s">
        <v>2</v>
      </c>
      <c r="G19" s="40"/>
      <c r="H19" s="40"/>
      <c r="I19" s="40"/>
      <c r="J19" s="39" t="s">
        <v>3</v>
      </c>
      <c r="K19" s="40"/>
      <c r="L19" s="40"/>
      <c r="M19" s="41"/>
      <c r="N19" s="39" t="s">
        <v>1</v>
      </c>
      <c r="O19" s="40"/>
      <c r="P19" s="40"/>
      <c r="Q19" s="40"/>
      <c r="R19" s="39" t="s">
        <v>2</v>
      </c>
      <c r="S19" s="40"/>
      <c r="T19" s="40"/>
      <c r="U19" s="40"/>
      <c r="V19" s="39" t="s">
        <v>3</v>
      </c>
      <c r="W19" s="40"/>
      <c r="X19" s="40"/>
      <c r="Y19" s="41"/>
    </row>
    <row r="20" spans="1:25" x14ac:dyDescent="0.25">
      <c r="A20" s="32" t="s">
        <v>4</v>
      </c>
      <c r="B20" s="33" t="s">
        <v>5</v>
      </c>
      <c r="C20" s="34" t="s">
        <v>6</v>
      </c>
      <c r="D20" s="34" t="s">
        <v>7</v>
      </c>
      <c r="E20" s="34" t="s">
        <v>8</v>
      </c>
      <c r="F20" s="33" t="s">
        <v>5</v>
      </c>
      <c r="G20" s="34" t="s">
        <v>6</v>
      </c>
      <c r="H20" s="34" t="s">
        <v>7</v>
      </c>
      <c r="I20" s="34" t="s">
        <v>8</v>
      </c>
      <c r="J20" s="33" t="s">
        <v>5</v>
      </c>
      <c r="K20" s="34" t="s">
        <v>6</v>
      </c>
      <c r="L20" s="34" t="s">
        <v>7</v>
      </c>
      <c r="M20" s="35" t="s">
        <v>8</v>
      </c>
      <c r="N20" s="33" t="s">
        <v>5</v>
      </c>
      <c r="O20" s="34" t="s">
        <v>6</v>
      </c>
      <c r="P20" s="34" t="s">
        <v>7</v>
      </c>
      <c r="Q20" s="34" t="s">
        <v>8</v>
      </c>
      <c r="R20" s="33" t="s">
        <v>5</v>
      </c>
      <c r="S20" s="34" t="s">
        <v>6</v>
      </c>
      <c r="T20" s="34" t="s">
        <v>7</v>
      </c>
      <c r="U20" s="34" t="s">
        <v>8</v>
      </c>
      <c r="V20" s="33" t="s">
        <v>5</v>
      </c>
      <c r="W20" s="34" t="s">
        <v>6</v>
      </c>
      <c r="X20" s="34" t="s">
        <v>7</v>
      </c>
      <c r="Y20" s="35" t="s">
        <v>8</v>
      </c>
    </row>
    <row r="21" spans="1:25" x14ac:dyDescent="0.25">
      <c r="A21" s="29" t="s">
        <v>9</v>
      </c>
      <c r="B21" s="11">
        <v>27.003</v>
      </c>
      <c r="C21" s="12">
        <v>25.338000000000001</v>
      </c>
      <c r="D21" s="12">
        <v>0</v>
      </c>
      <c r="E21" s="12">
        <v>3.6669999999999998</v>
      </c>
      <c r="F21" s="11">
        <v>186.827</v>
      </c>
      <c r="G21" s="12">
        <v>22.282</v>
      </c>
      <c r="H21" s="12">
        <v>0</v>
      </c>
      <c r="I21" s="12">
        <v>11.07</v>
      </c>
      <c r="J21" s="11">
        <v>128.19300000000001</v>
      </c>
      <c r="K21" s="12">
        <v>0</v>
      </c>
      <c r="L21" s="12">
        <v>0</v>
      </c>
      <c r="M21" s="13">
        <v>0.04</v>
      </c>
      <c r="N21" s="11">
        <v>0</v>
      </c>
      <c r="O21" s="12">
        <v>0</v>
      </c>
      <c r="P21" s="12">
        <v>0</v>
      </c>
      <c r="Q21" s="12">
        <v>0</v>
      </c>
      <c r="R21" s="11">
        <v>0</v>
      </c>
      <c r="S21" s="12">
        <v>0</v>
      </c>
      <c r="T21" s="12">
        <v>0</v>
      </c>
      <c r="U21" s="12">
        <v>0</v>
      </c>
      <c r="V21" s="11">
        <v>0</v>
      </c>
      <c r="W21" s="12">
        <v>0</v>
      </c>
      <c r="X21" s="12">
        <v>0</v>
      </c>
      <c r="Y21" s="13">
        <v>0</v>
      </c>
    </row>
    <row r="22" spans="1:25" x14ac:dyDescent="0.25">
      <c r="A22" s="30" t="s">
        <v>10</v>
      </c>
      <c r="B22" s="14">
        <v>44.554000000000002</v>
      </c>
      <c r="C22" s="15">
        <v>20.771000000000001</v>
      </c>
      <c r="D22" s="15">
        <v>0</v>
      </c>
      <c r="E22" s="15">
        <v>-43.234000000000002</v>
      </c>
      <c r="F22" s="14">
        <v>356.07299999999998</v>
      </c>
      <c r="G22" s="15">
        <v>1.4039999999999999</v>
      </c>
      <c r="H22" s="15">
        <v>0</v>
      </c>
      <c r="I22" s="15">
        <v>51.220999999999997</v>
      </c>
      <c r="J22" s="14">
        <v>515.39400000000001</v>
      </c>
      <c r="K22" s="15">
        <v>0</v>
      </c>
      <c r="L22" s="15">
        <v>0</v>
      </c>
      <c r="M22" s="16">
        <v>-51.518000000000001</v>
      </c>
      <c r="N22" s="14">
        <v>0</v>
      </c>
      <c r="O22" s="15">
        <v>0</v>
      </c>
      <c r="P22" s="15">
        <v>0</v>
      </c>
      <c r="Q22" s="15">
        <v>0</v>
      </c>
      <c r="R22" s="14">
        <v>0</v>
      </c>
      <c r="S22" s="15">
        <v>0</v>
      </c>
      <c r="T22" s="15">
        <v>0</v>
      </c>
      <c r="U22" s="15">
        <v>0</v>
      </c>
      <c r="V22" s="14">
        <v>0</v>
      </c>
      <c r="W22" s="15">
        <v>0</v>
      </c>
      <c r="X22" s="15">
        <v>0</v>
      </c>
      <c r="Y22" s="16">
        <v>0</v>
      </c>
    </row>
    <row r="23" spans="1:25" x14ac:dyDescent="0.25">
      <c r="A23" s="30" t="s">
        <v>11</v>
      </c>
      <c r="B23" s="14">
        <v>62.4</v>
      </c>
      <c r="C23" s="15">
        <v>16.242999999999999</v>
      </c>
      <c r="D23" s="15">
        <v>0</v>
      </c>
      <c r="E23" s="15">
        <v>-12.298999999999999</v>
      </c>
      <c r="F23" s="14">
        <v>427.59199999999998</v>
      </c>
      <c r="G23" s="15">
        <v>6.008</v>
      </c>
      <c r="H23" s="15">
        <v>0</v>
      </c>
      <c r="I23" s="15">
        <v>-25.629000000000001</v>
      </c>
      <c r="J23" s="14">
        <v>182.315</v>
      </c>
      <c r="K23" s="15">
        <v>0</v>
      </c>
      <c r="L23" s="15">
        <v>0</v>
      </c>
      <c r="M23" s="16">
        <v>166.58</v>
      </c>
      <c r="N23" s="14">
        <v>2.464</v>
      </c>
      <c r="O23" s="15">
        <v>0</v>
      </c>
      <c r="P23" s="15">
        <v>0</v>
      </c>
      <c r="Q23" s="15">
        <v>-5.3959999999999999</v>
      </c>
      <c r="R23" s="14">
        <v>5.0490000000000004</v>
      </c>
      <c r="S23" s="15">
        <v>0</v>
      </c>
      <c r="T23" s="15">
        <v>0</v>
      </c>
      <c r="U23" s="15">
        <v>0</v>
      </c>
      <c r="V23" s="14">
        <v>13.787000000000001</v>
      </c>
      <c r="W23" s="15">
        <v>0</v>
      </c>
      <c r="X23" s="15">
        <v>0</v>
      </c>
      <c r="Y23" s="16">
        <v>0</v>
      </c>
    </row>
    <row r="24" spans="1:25" x14ac:dyDescent="0.25">
      <c r="A24" s="30" t="s">
        <v>25</v>
      </c>
      <c r="B24" s="14">
        <v>38.768000000000001</v>
      </c>
      <c r="C24" s="15">
        <v>7.4279999999999999</v>
      </c>
      <c r="D24" s="17">
        <v>0</v>
      </c>
      <c r="E24" s="15">
        <v>20.611999999999998</v>
      </c>
      <c r="F24" s="14">
        <v>302.875</v>
      </c>
      <c r="G24" s="15">
        <v>5.0069999999999997</v>
      </c>
      <c r="H24" s="15">
        <v>0</v>
      </c>
      <c r="I24" s="15">
        <v>41.703000000000003</v>
      </c>
      <c r="J24" s="14">
        <v>206.31399999999999</v>
      </c>
      <c r="K24" s="15">
        <v>0</v>
      </c>
      <c r="L24" s="15">
        <v>0</v>
      </c>
      <c r="M24" s="16">
        <v>3.2130000000000001</v>
      </c>
      <c r="N24" s="14">
        <v>0</v>
      </c>
      <c r="O24" s="15">
        <v>0</v>
      </c>
      <c r="P24" s="17">
        <v>0</v>
      </c>
      <c r="Q24" s="15">
        <v>0</v>
      </c>
      <c r="R24" s="14">
        <v>1.2490000000000001</v>
      </c>
      <c r="S24" s="15">
        <v>0</v>
      </c>
      <c r="T24" s="15">
        <v>0</v>
      </c>
      <c r="U24" s="15">
        <v>0.38200000000000001</v>
      </c>
      <c r="V24" s="14">
        <v>0.23300000000000001</v>
      </c>
      <c r="W24" s="15">
        <v>0</v>
      </c>
      <c r="X24" s="15">
        <v>0</v>
      </c>
      <c r="Y24" s="16">
        <v>1E-3</v>
      </c>
    </row>
    <row r="25" spans="1:25" x14ac:dyDescent="0.25">
      <c r="A25" s="30" t="s">
        <v>12</v>
      </c>
      <c r="B25" s="14">
        <v>12.145</v>
      </c>
      <c r="C25" s="15">
        <v>10.901</v>
      </c>
      <c r="D25" s="15">
        <v>0</v>
      </c>
      <c r="E25" s="15">
        <v>-63.585999999999999</v>
      </c>
      <c r="F25" s="14">
        <v>68.846999999999994</v>
      </c>
      <c r="G25" s="15">
        <v>29.57</v>
      </c>
      <c r="H25" s="15">
        <v>0</v>
      </c>
      <c r="I25" s="15">
        <v>1.7999999999999999E-2</v>
      </c>
      <c r="J25" s="14">
        <v>1253.627</v>
      </c>
      <c r="K25" s="15">
        <v>0.89500000000000002</v>
      </c>
      <c r="L25" s="15">
        <v>0</v>
      </c>
      <c r="M25" s="16">
        <v>12.055</v>
      </c>
      <c r="N25" s="14">
        <v>0</v>
      </c>
      <c r="O25" s="15">
        <v>0</v>
      </c>
      <c r="P25" s="15">
        <v>0</v>
      </c>
      <c r="Q25" s="15">
        <v>0</v>
      </c>
      <c r="R25" s="14">
        <v>20.16</v>
      </c>
      <c r="S25" s="15">
        <v>1.96</v>
      </c>
      <c r="T25" s="15">
        <v>0</v>
      </c>
      <c r="U25" s="15">
        <v>3.573</v>
      </c>
      <c r="V25" s="14">
        <v>159.53899999999999</v>
      </c>
      <c r="W25" s="15">
        <v>0</v>
      </c>
      <c r="X25" s="15">
        <v>0</v>
      </c>
      <c r="Y25" s="16">
        <v>6.5</v>
      </c>
    </row>
    <row r="26" spans="1:25" x14ac:dyDescent="0.25">
      <c r="A26" s="30" t="s">
        <v>13</v>
      </c>
      <c r="B26" s="14">
        <v>15.548999999999999</v>
      </c>
      <c r="C26" s="15">
        <v>82.441000000000003</v>
      </c>
      <c r="D26" s="15">
        <v>0</v>
      </c>
      <c r="E26" s="15">
        <v>-61.335999999999999</v>
      </c>
      <c r="F26" s="14">
        <v>252.339</v>
      </c>
      <c r="G26" s="15">
        <v>0.43</v>
      </c>
      <c r="H26" s="15">
        <v>0</v>
      </c>
      <c r="I26" s="15">
        <v>-14.948</v>
      </c>
      <c r="J26" s="14">
        <v>260.46800000000002</v>
      </c>
      <c r="K26" s="15">
        <v>0</v>
      </c>
      <c r="L26" s="15">
        <v>0</v>
      </c>
      <c r="M26" s="16">
        <v>3.8</v>
      </c>
      <c r="N26" s="14">
        <v>5.5709999999999997</v>
      </c>
      <c r="O26" s="15">
        <v>5.01</v>
      </c>
      <c r="P26" s="15">
        <v>0</v>
      </c>
      <c r="Q26" s="15">
        <v>0</v>
      </c>
      <c r="R26" s="14">
        <v>22.529</v>
      </c>
      <c r="S26" s="15">
        <v>0</v>
      </c>
      <c r="T26" s="15">
        <v>0</v>
      </c>
      <c r="U26" s="15">
        <v>0.7</v>
      </c>
      <c r="V26" s="14">
        <v>5.83</v>
      </c>
      <c r="W26" s="15">
        <v>0</v>
      </c>
      <c r="X26" s="15">
        <v>0</v>
      </c>
      <c r="Y26" s="16">
        <v>0</v>
      </c>
    </row>
    <row r="27" spans="1:25" x14ac:dyDescent="0.25">
      <c r="A27" s="30" t="s">
        <v>14</v>
      </c>
      <c r="B27" s="14">
        <v>29.904</v>
      </c>
      <c r="C27" s="15">
        <v>79.596000000000004</v>
      </c>
      <c r="D27" s="15">
        <v>0</v>
      </c>
      <c r="E27" s="15">
        <v>-16.609000000000002</v>
      </c>
      <c r="F27" s="14">
        <v>556.90599999999995</v>
      </c>
      <c r="G27" s="15">
        <v>6.008</v>
      </c>
      <c r="H27" s="15">
        <v>0</v>
      </c>
      <c r="I27" s="15">
        <v>21.262</v>
      </c>
      <c r="J27" s="14">
        <v>434.065</v>
      </c>
      <c r="K27" s="15">
        <v>0</v>
      </c>
      <c r="L27" s="15">
        <v>0</v>
      </c>
      <c r="M27" s="16">
        <v>1.593</v>
      </c>
      <c r="N27" s="14">
        <v>0</v>
      </c>
      <c r="O27" s="15">
        <v>0</v>
      </c>
      <c r="P27" s="15">
        <v>0</v>
      </c>
      <c r="Q27" s="15">
        <v>0</v>
      </c>
      <c r="R27" s="14">
        <v>86.79</v>
      </c>
      <c r="S27" s="15">
        <v>2.79</v>
      </c>
      <c r="T27" s="15">
        <v>0</v>
      </c>
      <c r="U27" s="15">
        <v>-13.82</v>
      </c>
      <c r="V27" s="14">
        <v>32.475000000000001</v>
      </c>
      <c r="W27" s="15">
        <v>0</v>
      </c>
      <c r="X27" s="15">
        <v>0</v>
      </c>
      <c r="Y27" s="16">
        <v>0</v>
      </c>
    </row>
    <row r="28" spans="1:25" x14ac:dyDescent="0.25">
      <c r="A28" s="31" t="s">
        <v>15</v>
      </c>
      <c r="B28" s="18">
        <v>164.185</v>
      </c>
      <c r="C28" s="19">
        <v>114.76900000000001</v>
      </c>
      <c r="D28" s="19">
        <v>0</v>
      </c>
      <c r="E28" s="19">
        <v>-56.158000000000001</v>
      </c>
      <c r="F28" s="18">
        <v>210.03</v>
      </c>
      <c r="G28" s="19">
        <v>0.59199999999999997</v>
      </c>
      <c r="H28" s="19">
        <v>0</v>
      </c>
      <c r="I28" s="19">
        <v>2.66</v>
      </c>
      <c r="J28" s="18">
        <v>74.97</v>
      </c>
      <c r="K28" s="19">
        <v>0</v>
      </c>
      <c r="L28" s="19">
        <v>0</v>
      </c>
      <c r="M28" s="20">
        <v>0</v>
      </c>
      <c r="N28" s="18">
        <v>0</v>
      </c>
      <c r="O28" s="19">
        <v>0</v>
      </c>
      <c r="P28" s="19">
        <v>0</v>
      </c>
      <c r="Q28" s="19">
        <v>0</v>
      </c>
      <c r="R28" s="18">
        <v>0</v>
      </c>
      <c r="S28" s="19">
        <v>0</v>
      </c>
      <c r="T28" s="19">
        <v>0</v>
      </c>
      <c r="U28" s="19">
        <v>0</v>
      </c>
      <c r="V28" s="18">
        <v>0</v>
      </c>
      <c r="W28" s="19">
        <v>0</v>
      </c>
      <c r="X28" s="19">
        <v>0</v>
      </c>
      <c r="Y28" s="20">
        <v>0</v>
      </c>
    </row>
    <row r="29" spans="1:25" x14ac:dyDescent="0.25">
      <c r="A29" s="32" t="s">
        <v>16</v>
      </c>
      <c r="B29" s="36">
        <f t="shared" ref="B29:M29" si="3">SUM(B21:B28)</f>
        <v>394.50800000000004</v>
      </c>
      <c r="C29" s="37">
        <f t="shared" si="3"/>
        <v>357.48700000000002</v>
      </c>
      <c r="D29" s="37">
        <f t="shared" si="3"/>
        <v>0</v>
      </c>
      <c r="E29" s="37">
        <f t="shared" si="3"/>
        <v>-228.94299999999998</v>
      </c>
      <c r="F29" s="36">
        <f t="shared" si="3"/>
        <v>2361.489</v>
      </c>
      <c r="G29" s="37">
        <f t="shared" si="3"/>
        <v>71.301000000000002</v>
      </c>
      <c r="H29" s="37">
        <f t="shared" si="3"/>
        <v>0</v>
      </c>
      <c r="I29" s="37">
        <f t="shared" si="3"/>
        <v>87.356999999999999</v>
      </c>
      <c r="J29" s="36">
        <f t="shared" si="3"/>
        <v>3055.3459999999995</v>
      </c>
      <c r="K29" s="37">
        <f t="shared" si="3"/>
        <v>0.89500000000000002</v>
      </c>
      <c r="L29" s="37">
        <f t="shared" si="3"/>
        <v>0</v>
      </c>
      <c r="M29" s="38">
        <f t="shared" si="3"/>
        <v>135.76300000000001</v>
      </c>
      <c r="N29" s="36">
        <f>SUM(N21:N28)</f>
        <v>8.0350000000000001</v>
      </c>
      <c r="O29" s="37">
        <f>SUM(O21:O28)</f>
        <v>5.01</v>
      </c>
      <c r="P29" s="37">
        <f>SUM(P21:P28)</f>
        <v>0</v>
      </c>
      <c r="Q29" s="37">
        <f t="shared" ref="Q29:Y29" si="4">SUM(Q21:Q28)</f>
        <v>-5.3959999999999999</v>
      </c>
      <c r="R29" s="36">
        <f t="shared" si="4"/>
        <v>135.77699999999999</v>
      </c>
      <c r="S29" s="37">
        <f t="shared" si="4"/>
        <v>4.75</v>
      </c>
      <c r="T29" s="37">
        <f t="shared" si="4"/>
        <v>0</v>
      </c>
      <c r="U29" s="37">
        <f t="shared" si="4"/>
        <v>-9.1649999999999991</v>
      </c>
      <c r="V29" s="36">
        <f t="shared" si="4"/>
        <v>211.864</v>
      </c>
      <c r="W29" s="37">
        <f t="shared" si="4"/>
        <v>0</v>
      </c>
      <c r="X29" s="37">
        <f t="shared" si="4"/>
        <v>0</v>
      </c>
      <c r="Y29" s="38">
        <f t="shared" si="4"/>
        <v>6.5010000000000003</v>
      </c>
    </row>
    <row r="31" spans="1:25" ht="15.75" x14ac:dyDescent="0.25">
      <c r="A31" s="28" t="s">
        <v>17</v>
      </c>
    </row>
    <row r="32" spans="1:25" x14ac:dyDescent="0.25">
      <c r="A32" s="5" t="s">
        <v>18</v>
      </c>
    </row>
    <row r="33" spans="1:13" x14ac:dyDescent="0.25">
      <c r="A33" s="9" t="s">
        <v>19</v>
      </c>
    </row>
    <row r="34" spans="1:13" x14ac:dyDescent="0.25">
      <c r="A34" s="9" t="s">
        <v>20</v>
      </c>
    </row>
    <row r="35" spans="1:13" x14ac:dyDescent="0.25">
      <c r="A35" s="45" t="s">
        <v>21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</sheetData>
  <mergeCells count="13">
    <mergeCell ref="B9:M9"/>
    <mergeCell ref="N19:Q19"/>
    <mergeCell ref="R19:U19"/>
    <mergeCell ref="V19:Y19"/>
    <mergeCell ref="A35:M35"/>
    <mergeCell ref="B10:E10"/>
    <mergeCell ref="F10:I10"/>
    <mergeCell ref="J10:M10"/>
    <mergeCell ref="B19:E19"/>
    <mergeCell ref="F19:I19"/>
    <mergeCell ref="J19:M19"/>
    <mergeCell ref="B18:M18"/>
    <mergeCell ref="N18:Y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A32" sqref="A32"/>
    </sheetView>
  </sheetViews>
  <sheetFormatPr baseColWidth="10" defaultRowHeight="13.5" x14ac:dyDescent="0.25"/>
  <cols>
    <col min="1" max="1" width="19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24" customFormat="1" ht="30" x14ac:dyDescent="0.5">
      <c r="A1" s="21" t="s">
        <v>26</v>
      </c>
      <c r="B1" s="22"/>
      <c r="C1" s="23"/>
      <c r="D1" s="23"/>
      <c r="E1" s="23"/>
      <c r="F1" s="22"/>
      <c r="G1" s="23"/>
      <c r="H1" s="23"/>
      <c r="I1" s="23"/>
    </row>
    <row r="2" spans="1:13" s="24" customFormat="1" ht="18.75" x14ac:dyDescent="0.3">
      <c r="A2" s="25" t="s">
        <v>27</v>
      </c>
      <c r="B2" s="26"/>
      <c r="C2" s="27"/>
      <c r="D2" s="27"/>
      <c r="E2" s="27"/>
      <c r="F2" s="26"/>
      <c r="G2" s="27"/>
      <c r="H2" s="27"/>
      <c r="I2" s="27"/>
    </row>
    <row r="3" spans="1:13" s="4" customFormat="1" x14ac:dyDescent="0.25">
      <c r="A3" s="1"/>
      <c r="B3" s="2"/>
      <c r="C3" s="3"/>
      <c r="D3" s="3"/>
      <c r="E3" s="3"/>
    </row>
    <row r="4" spans="1:13" s="4" customFormat="1" x14ac:dyDescent="0.25">
      <c r="A4" s="5" t="s">
        <v>0</v>
      </c>
      <c r="B4" s="2"/>
      <c r="C4" s="3"/>
      <c r="D4" s="3"/>
      <c r="E4" s="3"/>
    </row>
    <row r="5" spans="1:13" s="4" customFormat="1" x14ac:dyDescent="0.25">
      <c r="A5" s="5" t="s">
        <v>43</v>
      </c>
      <c r="B5" s="2"/>
      <c r="C5" s="3"/>
      <c r="D5" s="3"/>
      <c r="E5" s="3"/>
    </row>
    <row r="6" spans="1:13" x14ac:dyDescent="0.25">
      <c r="A6" s="6"/>
      <c r="B6" s="7"/>
      <c r="C6" s="8"/>
      <c r="D6" s="8"/>
      <c r="E6" s="8"/>
    </row>
    <row r="8" spans="1:13" s="5" customFormat="1" ht="15.75" x14ac:dyDescent="0.25">
      <c r="A8" s="28" t="s">
        <v>34</v>
      </c>
    </row>
    <row r="9" spans="1:13" ht="15.75" x14ac:dyDescent="0.25">
      <c r="A9" s="10"/>
      <c r="B9" s="42" t="s">
        <v>28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/>
    </row>
    <row r="10" spans="1:13" x14ac:dyDescent="0.25">
      <c r="B10" s="39" t="s">
        <v>1</v>
      </c>
      <c r="C10" s="40"/>
      <c r="D10" s="40"/>
      <c r="E10" s="40"/>
      <c r="F10" s="39" t="s">
        <v>2</v>
      </c>
      <c r="G10" s="40"/>
      <c r="H10" s="40"/>
      <c r="I10" s="40"/>
      <c r="J10" s="39" t="s">
        <v>3</v>
      </c>
      <c r="K10" s="40"/>
      <c r="L10" s="40"/>
      <c r="M10" s="41"/>
    </row>
    <row r="11" spans="1:13" x14ac:dyDescent="0.25">
      <c r="A11" s="32" t="s">
        <v>24</v>
      </c>
      <c r="B11" s="33" t="s">
        <v>5</v>
      </c>
      <c r="C11" s="34" t="s">
        <v>6</v>
      </c>
      <c r="D11" s="34" t="s">
        <v>7</v>
      </c>
      <c r="E11" s="34" t="s">
        <v>8</v>
      </c>
      <c r="F11" s="33" t="s">
        <v>5</v>
      </c>
      <c r="G11" s="34" t="s">
        <v>6</v>
      </c>
      <c r="H11" s="34" t="s">
        <v>7</v>
      </c>
      <c r="I11" s="34" t="s">
        <v>8</v>
      </c>
      <c r="J11" s="33" t="s">
        <v>5</v>
      </c>
      <c r="K11" s="34" t="s">
        <v>6</v>
      </c>
      <c r="L11" s="34" t="s">
        <v>7</v>
      </c>
      <c r="M11" s="35" t="s">
        <v>8</v>
      </c>
    </row>
    <row r="12" spans="1:13" x14ac:dyDescent="0.25">
      <c r="A12" s="29" t="s">
        <v>22</v>
      </c>
      <c r="B12" s="11">
        <f t="shared" ref="B12:M12" si="0">B29</f>
        <v>174.04900000000001</v>
      </c>
      <c r="C12" s="12">
        <f t="shared" si="0"/>
        <v>184.477</v>
      </c>
      <c r="D12" s="12">
        <f t="shared" si="0"/>
        <v>0</v>
      </c>
      <c r="E12" s="12">
        <f t="shared" si="0"/>
        <v>-200.00099999999998</v>
      </c>
      <c r="F12" s="11">
        <f t="shared" si="0"/>
        <v>2337.2359999999999</v>
      </c>
      <c r="G12" s="12">
        <f t="shared" si="0"/>
        <v>274.26200000000006</v>
      </c>
      <c r="H12" s="12">
        <f t="shared" si="0"/>
        <v>52.753999999999998</v>
      </c>
      <c r="I12" s="12">
        <f t="shared" si="0"/>
        <v>707.65</v>
      </c>
      <c r="J12" s="11">
        <f t="shared" si="0"/>
        <v>1296.2819999999999</v>
      </c>
      <c r="K12" s="12">
        <f t="shared" si="0"/>
        <v>0.151</v>
      </c>
      <c r="L12" s="12">
        <f t="shared" si="0"/>
        <v>1.4999999999999999E-2</v>
      </c>
      <c r="M12" s="13">
        <f t="shared" si="0"/>
        <v>18.479999999999997</v>
      </c>
    </row>
    <row r="13" spans="1:13" x14ac:dyDescent="0.25">
      <c r="A13" s="30" t="s">
        <v>23</v>
      </c>
      <c r="B13" s="14">
        <f t="shared" ref="B13:M13" si="1">N29</f>
        <v>3.7230000000000003</v>
      </c>
      <c r="C13" s="15">
        <f t="shared" si="1"/>
        <v>2.758</v>
      </c>
      <c r="D13" s="15">
        <f t="shared" si="1"/>
        <v>0</v>
      </c>
      <c r="E13" s="15">
        <f t="shared" si="1"/>
        <v>-18.553000000000001</v>
      </c>
      <c r="F13" s="14">
        <f t="shared" si="1"/>
        <v>60.094999999999999</v>
      </c>
      <c r="G13" s="15">
        <f t="shared" si="1"/>
        <v>7.5289999999999999</v>
      </c>
      <c r="H13" s="15">
        <f t="shared" si="1"/>
        <v>0</v>
      </c>
      <c r="I13" s="15">
        <f t="shared" si="1"/>
        <v>1.9180000000000001</v>
      </c>
      <c r="J13" s="14">
        <f t="shared" si="1"/>
        <v>27.119999999999997</v>
      </c>
      <c r="K13" s="15">
        <f t="shared" si="1"/>
        <v>0</v>
      </c>
      <c r="L13" s="15">
        <f t="shared" si="1"/>
        <v>0</v>
      </c>
      <c r="M13" s="16">
        <f t="shared" si="1"/>
        <v>0</v>
      </c>
    </row>
    <row r="14" spans="1:13" x14ac:dyDescent="0.25">
      <c r="A14" s="32" t="s">
        <v>16</v>
      </c>
      <c r="B14" s="36">
        <f t="shared" ref="B14:M14" si="2">SUM(B12:B13)</f>
        <v>177.77200000000002</v>
      </c>
      <c r="C14" s="37">
        <f t="shared" si="2"/>
        <v>187.23500000000001</v>
      </c>
      <c r="D14" s="37">
        <f t="shared" si="2"/>
        <v>0</v>
      </c>
      <c r="E14" s="37">
        <f t="shared" si="2"/>
        <v>-218.55399999999997</v>
      </c>
      <c r="F14" s="36">
        <f t="shared" si="2"/>
        <v>2397.3309999999997</v>
      </c>
      <c r="G14" s="37">
        <f t="shared" si="2"/>
        <v>281.79100000000005</v>
      </c>
      <c r="H14" s="37">
        <f t="shared" si="2"/>
        <v>52.753999999999998</v>
      </c>
      <c r="I14" s="37">
        <f t="shared" si="2"/>
        <v>709.56799999999998</v>
      </c>
      <c r="J14" s="36">
        <f t="shared" si="2"/>
        <v>1323.4019999999998</v>
      </c>
      <c r="K14" s="37">
        <f t="shared" si="2"/>
        <v>0.151</v>
      </c>
      <c r="L14" s="37">
        <f t="shared" si="2"/>
        <v>1.4999999999999999E-2</v>
      </c>
      <c r="M14" s="38">
        <f t="shared" si="2"/>
        <v>18.479999999999997</v>
      </c>
    </row>
    <row r="17" spans="1:25" ht="15.75" x14ac:dyDescent="0.25">
      <c r="A17" s="28" t="s">
        <v>34</v>
      </c>
    </row>
    <row r="18" spans="1:25" ht="15.75" x14ac:dyDescent="0.25">
      <c r="A18" s="10"/>
      <c r="B18" s="42" t="s">
        <v>22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4"/>
      <c r="N18" s="42" t="s">
        <v>23</v>
      </c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4"/>
    </row>
    <row r="19" spans="1:25" x14ac:dyDescent="0.25">
      <c r="B19" s="39" t="s">
        <v>1</v>
      </c>
      <c r="C19" s="40"/>
      <c r="D19" s="40"/>
      <c r="E19" s="40"/>
      <c r="F19" s="39" t="s">
        <v>2</v>
      </c>
      <c r="G19" s="40"/>
      <c r="H19" s="40"/>
      <c r="I19" s="40"/>
      <c r="J19" s="39" t="s">
        <v>3</v>
      </c>
      <c r="K19" s="40"/>
      <c r="L19" s="40"/>
      <c r="M19" s="41"/>
      <c r="N19" s="39" t="s">
        <v>1</v>
      </c>
      <c r="O19" s="40"/>
      <c r="P19" s="40"/>
      <c r="Q19" s="40"/>
      <c r="R19" s="39" t="s">
        <v>2</v>
      </c>
      <c r="S19" s="40"/>
      <c r="T19" s="40"/>
      <c r="U19" s="40"/>
      <c r="V19" s="39" t="s">
        <v>3</v>
      </c>
      <c r="W19" s="40"/>
      <c r="X19" s="40"/>
      <c r="Y19" s="41"/>
    </row>
    <row r="20" spans="1:25" x14ac:dyDescent="0.25">
      <c r="A20" s="32" t="s">
        <v>4</v>
      </c>
      <c r="B20" s="33" t="s">
        <v>5</v>
      </c>
      <c r="C20" s="34" t="s">
        <v>6</v>
      </c>
      <c r="D20" s="34" t="s">
        <v>7</v>
      </c>
      <c r="E20" s="34" t="s">
        <v>8</v>
      </c>
      <c r="F20" s="33" t="s">
        <v>5</v>
      </c>
      <c r="G20" s="34" t="s">
        <v>6</v>
      </c>
      <c r="H20" s="34" t="s">
        <v>7</v>
      </c>
      <c r="I20" s="34" t="s">
        <v>8</v>
      </c>
      <c r="J20" s="33" t="s">
        <v>5</v>
      </c>
      <c r="K20" s="34" t="s">
        <v>6</v>
      </c>
      <c r="L20" s="34" t="s">
        <v>7</v>
      </c>
      <c r="M20" s="35" t="s">
        <v>8</v>
      </c>
      <c r="N20" s="33" t="s">
        <v>5</v>
      </c>
      <c r="O20" s="34" t="s">
        <v>6</v>
      </c>
      <c r="P20" s="34" t="s">
        <v>7</v>
      </c>
      <c r="Q20" s="34" t="s">
        <v>8</v>
      </c>
      <c r="R20" s="33" t="s">
        <v>5</v>
      </c>
      <c r="S20" s="34" t="s">
        <v>6</v>
      </c>
      <c r="T20" s="34" t="s">
        <v>7</v>
      </c>
      <c r="U20" s="34" t="s">
        <v>8</v>
      </c>
      <c r="V20" s="33" t="s">
        <v>5</v>
      </c>
      <c r="W20" s="34" t="s">
        <v>6</v>
      </c>
      <c r="X20" s="34" t="s">
        <v>7</v>
      </c>
      <c r="Y20" s="35" t="s">
        <v>8</v>
      </c>
    </row>
    <row r="21" spans="1:25" x14ac:dyDescent="0.25">
      <c r="A21" s="29" t="s">
        <v>9</v>
      </c>
      <c r="B21" s="11">
        <v>16.885000000000002</v>
      </c>
      <c r="C21" s="12">
        <v>7.1219999999999999</v>
      </c>
      <c r="D21" s="12">
        <v>0</v>
      </c>
      <c r="E21" s="12">
        <v>-15.942</v>
      </c>
      <c r="F21" s="11">
        <v>126.508</v>
      </c>
      <c r="G21" s="12">
        <v>2.6930000000000001</v>
      </c>
      <c r="H21" s="12">
        <v>0</v>
      </c>
      <c r="I21" s="12">
        <v>-1.506</v>
      </c>
      <c r="J21" s="11">
        <v>185.148</v>
      </c>
      <c r="K21" s="12">
        <v>0</v>
      </c>
      <c r="L21" s="12">
        <v>0</v>
      </c>
      <c r="M21" s="13">
        <v>0.30499999999999999</v>
      </c>
      <c r="N21" s="11">
        <v>0</v>
      </c>
      <c r="O21" s="12">
        <v>0</v>
      </c>
      <c r="P21" s="12">
        <v>0</v>
      </c>
      <c r="Q21" s="12">
        <v>0</v>
      </c>
      <c r="R21" s="11">
        <v>0</v>
      </c>
      <c r="S21" s="12">
        <v>0</v>
      </c>
      <c r="T21" s="12">
        <v>0</v>
      </c>
      <c r="U21" s="12">
        <v>0</v>
      </c>
      <c r="V21" s="11">
        <v>0</v>
      </c>
      <c r="W21" s="12">
        <v>0</v>
      </c>
      <c r="X21" s="12">
        <v>0</v>
      </c>
      <c r="Y21" s="13">
        <v>0</v>
      </c>
    </row>
    <row r="22" spans="1:25" x14ac:dyDescent="0.25">
      <c r="A22" s="30" t="s">
        <v>10</v>
      </c>
      <c r="B22" s="14">
        <v>20.225999999999999</v>
      </c>
      <c r="C22" s="15">
        <v>7.6520000000000001</v>
      </c>
      <c r="D22" s="15">
        <v>0</v>
      </c>
      <c r="E22" s="15">
        <v>-74.221999999999994</v>
      </c>
      <c r="F22" s="14">
        <v>222.744</v>
      </c>
      <c r="G22" s="15">
        <v>0.432</v>
      </c>
      <c r="H22" s="15">
        <v>0</v>
      </c>
      <c r="I22" s="15">
        <v>673.64300000000003</v>
      </c>
      <c r="J22" s="14">
        <v>175.52600000000001</v>
      </c>
      <c r="K22" s="15">
        <v>0</v>
      </c>
      <c r="L22" s="15">
        <v>0</v>
      </c>
      <c r="M22" s="16">
        <v>5.6280000000000001</v>
      </c>
      <c r="N22" s="14">
        <v>0</v>
      </c>
      <c r="O22" s="15">
        <v>0</v>
      </c>
      <c r="P22" s="15">
        <v>0</v>
      </c>
      <c r="Q22" s="15">
        <v>0</v>
      </c>
      <c r="R22" s="14">
        <v>0</v>
      </c>
      <c r="S22" s="15">
        <v>0</v>
      </c>
      <c r="T22" s="15">
        <v>0</v>
      </c>
      <c r="U22" s="15">
        <v>0</v>
      </c>
      <c r="V22" s="14">
        <v>0</v>
      </c>
      <c r="W22" s="15">
        <v>0</v>
      </c>
      <c r="X22" s="15">
        <v>0</v>
      </c>
      <c r="Y22" s="16">
        <v>0</v>
      </c>
    </row>
    <row r="23" spans="1:25" x14ac:dyDescent="0.25">
      <c r="A23" s="30" t="s">
        <v>11</v>
      </c>
      <c r="B23" s="14">
        <v>34.435000000000002</v>
      </c>
      <c r="C23" s="15">
        <v>15.446999999999999</v>
      </c>
      <c r="D23" s="15">
        <v>0</v>
      </c>
      <c r="E23" s="15">
        <v>-5.8419999999999996</v>
      </c>
      <c r="F23" s="14">
        <v>413.98</v>
      </c>
      <c r="G23" s="15">
        <v>17.114000000000001</v>
      </c>
      <c r="H23" s="15">
        <v>0</v>
      </c>
      <c r="I23" s="15">
        <v>39.134999999999998</v>
      </c>
      <c r="J23" s="14">
        <v>327.32600000000002</v>
      </c>
      <c r="K23" s="15">
        <v>0</v>
      </c>
      <c r="L23" s="15">
        <v>1.4999999999999999E-2</v>
      </c>
      <c r="M23" s="16">
        <v>2E-3</v>
      </c>
      <c r="N23" s="14">
        <v>1.3660000000000001</v>
      </c>
      <c r="O23" s="15">
        <v>0</v>
      </c>
      <c r="P23" s="15">
        <v>0</v>
      </c>
      <c r="Q23" s="15">
        <v>-4.4729999999999999</v>
      </c>
      <c r="R23" s="14">
        <v>2.8980000000000001</v>
      </c>
      <c r="S23" s="15">
        <v>0</v>
      </c>
      <c r="T23" s="15">
        <v>0</v>
      </c>
      <c r="U23" s="15">
        <v>0</v>
      </c>
      <c r="V23" s="14">
        <v>1.18</v>
      </c>
      <c r="W23" s="15">
        <v>0</v>
      </c>
      <c r="X23" s="15">
        <v>0</v>
      </c>
      <c r="Y23" s="16">
        <v>0</v>
      </c>
    </row>
    <row r="24" spans="1:25" x14ac:dyDescent="0.25">
      <c r="A24" s="30" t="s">
        <v>25</v>
      </c>
      <c r="B24" s="14">
        <v>20.734999999999999</v>
      </c>
      <c r="C24" s="15">
        <v>2.8039999999999998</v>
      </c>
      <c r="D24" s="17">
        <v>0</v>
      </c>
      <c r="E24" s="15">
        <v>-10.013</v>
      </c>
      <c r="F24" s="14">
        <v>300.62400000000002</v>
      </c>
      <c r="G24" s="15">
        <v>5.7679999999999998</v>
      </c>
      <c r="H24" s="15">
        <v>52.753999999999998</v>
      </c>
      <c r="I24" s="15">
        <v>-3.3119999999999998</v>
      </c>
      <c r="J24" s="14">
        <v>298.20800000000003</v>
      </c>
      <c r="K24" s="15">
        <v>0</v>
      </c>
      <c r="L24" s="15">
        <v>0</v>
      </c>
      <c r="M24" s="16">
        <v>0.47699999999999998</v>
      </c>
      <c r="N24" s="14">
        <v>0</v>
      </c>
      <c r="O24" s="15">
        <v>0</v>
      </c>
      <c r="P24" s="17">
        <v>0</v>
      </c>
      <c r="Q24" s="15">
        <v>0</v>
      </c>
      <c r="R24" s="14">
        <v>1.532</v>
      </c>
      <c r="S24" s="15">
        <v>0</v>
      </c>
      <c r="T24" s="15">
        <v>0</v>
      </c>
      <c r="U24" s="15">
        <v>9.9000000000000005E-2</v>
      </c>
      <c r="V24" s="14">
        <v>1.4999999999999999E-2</v>
      </c>
      <c r="W24" s="15">
        <v>0</v>
      </c>
      <c r="X24" s="15">
        <v>0</v>
      </c>
      <c r="Y24" s="16">
        <v>0</v>
      </c>
    </row>
    <row r="25" spans="1:25" x14ac:dyDescent="0.25">
      <c r="A25" s="30" t="s">
        <v>12</v>
      </c>
      <c r="B25" s="14">
        <v>11.51</v>
      </c>
      <c r="C25" s="15">
        <v>9.8949999999999996</v>
      </c>
      <c r="D25" s="15">
        <v>0</v>
      </c>
      <c r="E25" s="15">
        <v>-61.499000000000002</v>
      </c>
      <c r="F25" s="14">
        <v>76.867999999999995</v>
      </c>
      <c r="G25" s="15">
        <v>0.82899999999999996</v>
      </c>
      <c r="H25" s="15">
        <v>0</v>
      </c>
      <c r="I25" s="15">
        <v>-12.24</v>
      </c>
      <c r="J25" s="14">
        <v>111.626</v>
      </c>
      <c r="K25" s="15">
        <v>0.151</v>
      </c>
      <c r="L25" s="15">
        <v>0</v>
      </c>
      <c r="M25" s="16">
        <v>5.5E-2</v>
      </c>
      <c r="N25" s="14">
        <v>0</v>
      </c>
      <c r="O25" s="15">
        <v>0</v>
      </c>
      <c r="P25" s="15">
        <v>0</v>
      </c>
      <c r="Q25" s="15">
        <v>0</v>
      </c>
      <c r="R25" s="14">
        <v>11.18</v>
      </c>
      <c r="S25" s="15">
        <v>0.91400000000000003</v>
      </c>
      <c r="T25" s="15">
        <v>0</v>
      </c>
      <c r="U25" s="15">
        <v>0.71699999999999997</v>
      </c>
      <c r="V25" s="14">
        <v>6.4329999999999998</v>
      </c>
      <c r="W25" s="15">
        <v>0</v>
      </c>
      <c r="X25" s="15">
        <v>0</v>
      </c>
      <c r="Y25" s="16">
        <v>0</v>
      </c>
    </row>
    <row r="26" spans="1:25" x14ac:dyDescent="0.25">
      <c r="A26" s="30" t="s">
        <v>13</v>
      </c>
      <c r="B26" s="14">
        <v>5.556</v>
      </c>
      <c r="C26" s="15">
        <v>24.003</v>
      </c>
      <c r="D26" s="15">
        <v>0</v>
      </c>
      <c r="E26" s="15">
        <v>-32.941000000000003</v>
      </c>
      <c r="F26" s="14">
        <v>300.19299999999998</v>
      </c>
      <c r="G26" s="15">
        <v>191.41300000000001</v>
      </c>
      <c r="H26" s="15">
        <v>0</v>
      </c>
      <c r="I26" s="15">
        <v>6.1740000000000004</v>
      </c>
      <c r="J26" s="14">
        <v>54.003</v>
      </c>
      <c r="K26" s="15">
        <v>0</v>
      </c>
      <c r="L26" s="15">
        <v>0</v>
      </c>
      <c r="M26" s="16">
        <v>11.5</v>
      </c>
      <c r="N26" s="14">
        <v>2.3570000000000002</v>
      </c>
      <c r="O26" s="15">
        <v>2.758</v>
      </c>
      <c r="P26" s="15">
        <v>0</v>
      </c>
      <c r="Q26" s="15">
        <v>-14.08</v>
      </c>
      <c r="R26" s="14">
        <v>9.5229999999999997</v>
      </c>
      <c r="S26" s="15">
        <v>0</v>
      </c>
      <c r="T26" s="15">
        <v>0</v>
      </c>
      <c r="U26" s="15">
        <v>1.2E-2</v>
      </c>
      <c r="V26" s="14">
        <v>3.391</v>
      </c>
      <c r="W26" s="15">
        <v>0</v>
      </c>
      <c r="X26" s="15">
        <v>0</v>
      </c>
      <c r="Y26" s="16">
        <v>0</v>
      </c>
    </row>
    <row r="27" spans="1:25" x14ac:dyDescent="0.25">
      <c r="A27" s="30" t="s">
        <v>14</v>
      </c>
      <c r="B27" s="14">
        <v>4.6379999999999999</v>
      </c>
      <c r="C27" s="15">
        <v>34.555</v>
      </c>
      <c r="D27" s="15">
        <v>0</v>
      </c>
      <c r="E27" s="15">
        <v>-45.116999999999997</v>
      </c>
      <c r="F27" s="14">
        <v>667.84900000000005</v>
      </c>
      <c r="G27" s="15">
        <v>46.472999999999999</v>
      </c>
      <c r="H27" s="15">
        <v>0</v>
      </c>
      <c r="I27" s="15">
        <v>0.222</v>
      </c>
      <c r="J27" s="14">
        <v>128.08799999999999</v>
      </c>
      <c r="K27" s="15">
        <v>0</v>
      </c>
      <c r="L27" s="15">
        <v>0</v>
      </c>
      <c r="M27" s="16">
        <v>0.39800000000000002</v>
      </c>
      <c r="N27" s="14">
        <v>0</v>
      </c>
      <c r="O27" s="15">
        <v>0</v>
      </c>
      <c r="P27" s="15">
        <v>0</v>
      </c>
      <c r="Q27" s="15">
        <v>0</v>
      </c>
      <c r="R27" s="14">
        <v>34.962000000000003</v>
      </c>
      <c r="S27" s="15">
        <v>6.6150000000000002</v>
      </c>
      <c r="T27" s="15">
        <v>0</v>
      </c>
      <c r="U27" s="15">
        <v>1.0900000000000001</v>
      </c>
      <c r="V27" s="14">
        <v>16.100999999999999</v>
      </c>
      <c r="W27" s="15">
        <v>0</v>
      </c>
      <c r="X27" s="15">
        <v>0</v>
      </c>
      <c r="Y27" s="16">
        <v>0</v>
      </c>
    </row>
    <row r="28" spans="1:25" x14ac:dyDescent="0.25">
      <c r="A28" s="31" t="s">
        <v>15</v>
      </c>
      <c r="B28" s="18">
        <v>60.064</v>
      </c>
      <c r="C28" s="19">
        <v>82.998999999999995</v>
      </c>
      <c r="D28" s="19">
        <v>0</v>
      </c>
      <c r="E28" s="19">
        <v>45.575000000000003</v>
      </c>
      <c r="F28" s="18">
        <v>228.47</v>
      </c>
      <c r="G28" s="19">
        <v>9.5399999999999991</v>
      </c>
      <c r="H28" s="19">
        <v>0</v>
      </c>
      <c r="I28" s="19">
        <v>5.5339999999999998</v>
      </c>
      <c r="J28" s="18">
        <v>16.356999999999999</v>
      </c>
      <c r="K28" s="19">
        <v>0</v>
      </c>
      <c r="L28" s="19">
        <v>0</v>
      </c>
      <c r="M28" s="20">
        <v>0.115</v>
      </c>
      <c r="N28" s="18">
        <v>0</v>
      </c>
      <c r="O28" s="19">
        <v>0</v>
      </c>
      <c r="P28" s="19">
        <v>0</v>
      </c>
      <c r="Q28" s="19">
        <v>0</v>
      </c>
      <c r="R28" s="18">
        <v>0</v>
      </c>
      <c r="S28" s="19">
        <v>0</v>
      </c>
      <c r="T28" s="19">
        <v>0</v>
      </c>
      <c r="U28" s="19">
        <v>0</v>
      </c>
      <c r="V28" s="18">
        <v>0</v>
      </c>
      <c r="W28" s="19">
        <v>0</v>
      </c>
      <c r="X28" s="19">
        <v>0</v>
      </c>
      <c r="Y28" s="20">
        <v>0</v>
      </c>
    </row>
    <row r="29" spans="1:25" x14ac:dyDescent="0.25">
      <c r="A29" s="32" t="s">
        <v>16</v>
      </c>
      <c r="B29" s="36">
        <f t="shared" ref="B29:M29" si="3">SUM(B21:B28)</f>
        <v>174.04900000000001</v>
      </c>
      <c r="C29" s="37">
        <f t="shared" si="3"/>
        <v>184.477</v>
      </c>
      <c r="D29" s="37">
        <f t="shared" si="3"/>
        <v>0</v>
      </c>
      <c r="E29" s="37">
        <f t="shared" si="3"/>
        <v>-200.00099999999998</v>
      </c>
      <c r="F29" s="36">
        <f t="shared" si="3"/>
        <v>2337.2359999999999</v>
      </c>
      <c r="G29" s="37">
        <f t="shared" si="3"/>
        <v>274.26200000000006</v>
      </c>
      <c r="H29" s="37">
        <f t="shared" si="3"/>
        <v>52.753999999999998</v>
      </c>
      <c r="I29" s="37">
        <f t="shared" si="3"/>
        <v>707.65</v>
      </c>
      <c r="J29" s="36">
        <f t="shared" si="3"/>
        <v>1296.2819999999999</v>
      </c>
      <c r="K29" s="37">
        <f t="shared" si="3"/>
        <v>0.151</v>
      </c>
      <c r="L29" s="37">
        <f t="shared" si="3"/>
        <v>1.4999999999999999E-2</v>
      </c>
      <c r="M29" s="38">
        <f t="shared" si="3"/>
        <v>18.479999999999997</v>
      </c>
      <c r="N29" s="36">
        <f>SUM(N21:N28)</f>
        <v>3.7230000000000003</v>
      </c>
      <c r="O29" s="37">
        <f>SUM(O21:O28)</f>
        <v>2.758</v>
      </c>
      <c r="P29" s="37">
        <f>SUM(P21:P28)</f>
        <v>0</v>
      </c>
      <c r="Q29" s="37">
        <f t="shared" ref="Q29:Y29" si="4">SUM(Q21:Q28)</f>
        <v>-18.553000000000001</v>
      </c>
      <c r="R29" s="36">
        <f t="shared" si="4"/>
        <v>60.094999999999999</v>
      </c>
      <c r="S29" s="37">
        <f t="shared" si="4"/>
        <v>7.5289999999999999</v>
      </c>
      <c r="T29" s="37">
        <f t="shared" si="4"/>
        <v>0</v>
      </c>
      <c r="U29" s="37">
        <f t="shared" si="4"/>
        <v>1.9180000000000001</v>
      </c>
      <c r="V29" s="36">
        <f t="shared" si="4"/>
        <v>27.119999999999997</v>
      </c>
      <c r="W29" s="37">
        <f t="shared" si="4"/>
        <v>0</v>
      </c>
      <c r="X29" s="37">
        <f t="shared" si="4"/>
        <v>0</v>
      </c>
      <c r="Y29" s="38">
        <f t="shared" si="4"/>
        <v>0</v>
      </c>
    </row>
    <row r="31" spans="1:25" ht="15.75" x14ac:dyDescent="0.25">
      <c r="A31" s="28" t="s">
        <v>17</v>
      </c>
    </row>
    <row r="32" spans="1:25" x14ac:dyDescent="0.25">
      <c r="A32" s="5" t="s">
        <v>18</v>
      </c>
    </row>
    <row r="33" spans="1:13" x14ac:dyDescent="0.25">
      <c r="A33" s="9" t="s">
        <v>19</v>
      </c>
    </row>
    <row r="34" spans="1:13" x14ac:dyDescent="0.25">
      <c r="A34" s="9" t="s">
        <v>20</v>
      </c>
    </row>
    <row r="35" spans="1:13" x14ac:dyDescent="0.25">
      <c r="A35" s="45" t="s">
        <v>21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</sheetData>
  <mergeCells count="13">
    <mergeCell ref="A35:M35"/>
    <mergeCell ref="B19:E19"/>
    <mergeCell ref="F19:I19"/>
    <mergeCell ref="J19:M19"/>
    <mergeCell ref="N19:Q19"/>
    <mergeCell ref="R19:U19"/>
    <mergeCell ref="V19:Y19"/>
    <mergeCell ref="B9:M9"/>
    <mergeCell ref="B10:E10"/>
    <mergeCell ref="F10:I10"/>
    <mergeCell ref="J10:M10"/>
    <mergeCell ref="B18:M18"/>
    <mergeCell ref="N18:Y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A32" sqref="A32"/>
    </sheetView>
  </sheetViews>
  <sheetFormatPr baseColWidth="10" defaultRowHeight="13.5" x14ac:dyDescent="0.25"/>
  <cols>
    <col min="1" max="1" width="19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24" customFormat="1" ht="30" x14ac:dyDescent="0.5">
      <c r="A1" s="21" t="s">
        <v>26</v>
      </c>
      <c r="B1" s="22"/>
      <c r="C1" s="23"/>
      <c r="D1" s="23"/>
      <c r="E1" s="23"/>
      <c r="F1" s="22"/>
      <c r="G1" s="23"/>
      <c r="H1" s="23"/>
      <c r="I1" s="23"/>
    </row>
    <row r="2" spans="1:13" s="24" customFormat="1" ht="18.75" x14ac:dyDescent="0.3">
      <c r="A2" s="25" t="s">
        <v>27</v>
      </c>
      <c r="B2" s="26"/>
      <c r="C2" s="27"/>
      <c r="D2" s="27"/>
      <c r="E2" s="27"/>
      <c r="F2" s="26"/>
      <c r="G2" s="27"/>
      <c r="H2" s="27"/>
      <c r="I2" s="27"/>
    </row>
    <row r="3" spans="1:13" s="4" customFormat="1" x14ac:dyDescent="0.25">
      <c r="A3" s="1"/>
      <c r="B3" s="2"/>
      <c r="C3" s="3"/>
      <c r="D3" s="3"/>
      <c r="E3" s="3"/>
    </row>
    <row r="4" spans="1:13" s="4" customFormat="1" x14ac:dyDescent="0.25">
      <c r="A4" s="5" t="s">
        <v>0</v>
      </c>
      <c r="B4" s="2"/>
      <c r="C4" s="3"/>
      <c r="D4" s="3"/>
      <c r="E4" s="3"/>
    </row>
    <row r="5" spans="1:13" s="4" customFormat="1" x14ac:dyDescent="0.25">
      <c r="A5" s="5" t="s">
        <v>46</v>
      </c>
      <c r="B5" s="2"/>
      <c r="C5" s="3"/>
      <c r="D5" s="3"/>
      <c r="E5" s="3"/>
    </row>
    <row r="6" spans="1:13" x14ac:dyDescent="0.25">
      <c r="A6" s="6"/>
      <c r="B6" s="7"/>
      <c r="C6" s="8"/>
      <c r="D6" s="8"/>
      <c r="E6" s="8"/>
    </row>
    <row r="8" spans="1:13" s="5" customFormat="1" ht="15.75" x14ac:dyDescent="0.25">
      <c r="A8" s="28" t="s">
        <v>36</v>
      </c>
    </row>
    <row r="9" spans="1:13" ht="15.75" x14ac:dyDescent="0.25">
      <c r="A9" s="10"/>
      <c r="B9" s="42" t="s">
        <v>28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/>
    </row>
    <row r="10" spans="1:13" x14ac:dyDescent="0.25">
      <c r="B10" s="39" t="s">
        <v>1</v>
      </c>
      <c r="C10" s="40"/>
      <c r="D10" s="40"/>
      <c r="E10" s="40"/>
      <c r="F10" s="39" t="s">
        <v>2</v>
      </c>
      <c r="G10" s="40"/>
      <c r="H10" s="40"/>
      <c r="I10" s="40"/>
      <c r="J10" s="39" t="s">
        <v>3</v>
      </c>
      <c r="K10" s="40"/>
      <c r="L10" s="40"/>
      <c r="M10" s="41"/>
    </row>
    <row r="11" spans="1:13" x14ac:dyDescent="0.25">
      <c r="A11" s="32" t="s">
        <v>24</v>
      </c>
      <c r="B11" s="33" t="s">
        <v>5</v>
      </c>
      <c r="C11" s="34" t="s">
        <v>6</v>
      </c>
      <c r="D11" s="34" t="s">
        <v>7</v>
      </c>
      <c r="E11" s="34" t="s">
        <v>8</v>
      </c>
      <c r="F11" s="33" t="s">
        <v>5</v>
      </c>
      <c r="G11" s="34" t="s">
        <v>6</v>
      </c>
      <c r="H11" s="34" t="s">
        <v>7</v>
      </c>
      <c r="I11" s="34" t="s">
        <v>8</v>
      </c>
      <c r="J11" s="33" t="s">
        <v>5</v>
      </c>
      <c r="K11" s="34" t="s">
        <v>6</v>
      </c>
      <c r="L11" s="34" t="s">
        <v>7</v>
      </c>
      <c r="M11" s="35" t="s">
        <v>8</v>
      </c>
    </row>
    <row r="12" spans="1:13" x14ac:dyDescent="0.25">
      <c r="A12" s="29" t="s">
        <v>22</v>
      </c>
      <c r="B12" s="11">
        <f t="shared" ref="B12:M12" si="0">B29</f>
        <v>78.652999999999992</v>
      </c>
      <c r="C12" s="12">
        <f t="shared" si="0"/>
        <v>62.208999999999996</v>
      </c>
      <c r="D12" s="12">
        <f t="shared" si="0"/>
        <v>0</v>
      </c>
      <c r="E12" s="12">
        <f t="shared" si="0"/>
        <v>-92.711000000000013</v>
      </c>
      <c r="F12" s="11">
        <f t="shared" si="0"/>
        <v>2651.6909999999998</v>
      </c>
      <c r="G12" s="12">
        <f t="shared" si="0"/>
        <v>143.28200000000001</v>
      </c>
      <c r="H12" s="12">
        <f t="shared" si="0"/>
        <v>0</v>
      </c>
      <c r="I12" s="12">
        <f t="shared" si="0"/>
        <v>-107.33499999999998</v>
      </c>
      <c r="J12" s="11">
        <f t="shared" si="0"/>
        <v>748.63599999999997</v>
      </c>
      <c r="K12" s="12">
        <f t="shared" si="0"/>
        <v>2.56</v>
      </c>
      <c r="L12" s="12">
        <f t="shared" si="0"/>
        <v>0</v>
      </c>
      <c r="M12" s="13">
        <f t="shared" si="0"/>
        <v>2.7109999999999999</v>
      </c>
    </row>
    <row r="13" spans="1:13" x14ac:dyDescent="0.25">
      <c r="A13" s="30" t="s">
        <v>23</v>
      </c>
      <c r="B13" s="14">
        <f t="shared" ref="B13:M13" si="1">N29</f>
        <v>2.5099999999999998</v>
      </c>
      <c r="C13" s="15">
        <f t="shared" si="1"/>
        <v>0</v>
      </c>
      <c r="D13" s="15">
        <f t="shared" si="1"/>
        <v>0</v>
      </c>
      <c r="E13" s="15">
        <f t="shared" si="1"/>
        <v>-1.097</v>
      </c>
      <c r="F13" s="14">
        <f t="shared" si="1"/>
        <v>88.95</v>
      </c>
      <c r="G13" s="15">
        <f t="shared" si="1"/>
        <v>2.1390000000000002</v>
      </c>
      <c r="H13" s="15">
        <f t="shared" si="1"/>
        <v>0</v>
      </c>
      <c r="I13" s="15">
        <f t="shared" si="1"/>
        <v>8.2280000000000015</v>
      </c>
      <c r="J13" s="14">
        <f t="shared" si="1"/>
        <v>32.174000000000007</v>
      </c>
      <c r="K13" s="15">
        <f t="shared" si="1"/>
        <v>0</v>
      </c>
      <c r="L13" s="15">
        <f t="shared" si="1"/>
        <v>0</v>
      </c>
      <c r="M13" s="16">
        <f t="shared" si="1"/>
        <v>0</v>
      </c>
    </row>
    <row r="14" spans="1:13" x14ac:dyDescent="0.25">
      <c r="A14" s="32" t="s">
        <v>16</v>
      </c>
      <c r="B14" s="36">
        <f t="shared" ref="B14:M14" si="2">SUM(B12:B13)</f>
        <v>81.162999999999997</v>
      </c>
      <c r="C14" s="37">
        <f t="shared" si="2"/>
        <v>62.208999999999996</v>
      </c>
      <c r="D14" s="37">
        <f t="shared" si="2"/>
        <v>0</v>
      </c>
      <c r="E14" s="37">
        <f t="shared" si="2"/>
        <v>-93.808000000000007</v>
      </c>
      <c r="F14" s="36">
        <f t="shared" si="2"/>
        <v>2740.6409999999996</v>
      </c>
      <c r="G14" s="37">
        <f t="shared" si="2"/>
        <v>145.42100000000002</v>
      </c>
      <c r="H14" s="37">
        <f t="shared" si="2"/>
        <v>0</v>
      </c>
      <c r="I14" s="37">
        <f t="shared" si="2"/>
        <v>-99.106999999999971</v>
      </c>
      <c r="J14" s="36">
        <f t="shared" si="2"/>
        <v>780.81</v>
      </c>
      <c r="K14" s="37">
        <f t="shared" si="2"/>
        <v>2.56</v>
      </c>
      <c r="L14" s="37">
        <f t="shared" si="2"/>
        <v>0</v>
      </c>
      <c r="M14" s="38">
        <f t="shared" si="2"/>
        <v>2.7109999999999999</v>
      </c>
    </row>
    <row r="17" spans="1:25" ht="15.75" x14ac:dyDescent="0.25">
      <c r="A17" s="28" t="s">
        <v>36</v>
      </c>
    </row>
    <row r="18" spans="1:25" ht="15.75" x14ac:dyDescent="0.25">
      <c r="A18" s="10"/>
      <c r="B18" s="42" t="s">
        <v>22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4"/>
      <c r="N18" s="42" t="s">
        <v>23</v>
      </c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4"/>
    </row>
    <row r="19" spans="1:25" x14ac:dyDescent="0.25">
      <c r="B19" s="39" t="s">
        <v>1</v>
      </c>
      <c r="C19" s="40"/>
      <c r="D19" s="40"/>
      <c r="E19" s="40"/>
      <c r="F19" s="39" t="s">
        <v>2</v>
      </c>
      <c r="G19" s="40"/>
      <c r="H19" s="40"/>
      <c r="I19" s="40"/>
      <c r="J19" s="39" t="s">
        <v>3</v>
      </c>
      <c r="K19" s="40"/>
      <c r="L19" s="40"/>
      <c r="M19" s="41"/>
      <c r="N19" s="39" t="s">
        <v>1</v>
      </c>
      <c r="O19" s="40"/>
      <c r="P19" s="40"/>
      <c r="Q19" s="40"/>
      <c r="R19" s="39" t="s">
        <v>2</v>
      </c>
      <c r="S19" s="40"/>
      <c r="T19" s="40"/>
      <c r="U19" s="40"/>
      <c r="V19" s="39" t="s">
        <v>3</v>
      </c>
      <c r="W19" s="40"/>
      <c r="X19" s="40"/>
      <c r="Y19" s="41"/>
    </row>
    <row r="20" spans="1:25" x14ac:dyDescent="0.25">
      <c r="A20" s="32" t="s">
        <v>4</v>
      </c>
      <c r="B20" s="33" t="s">
        <v>5</v>
      </c>
      <c r="C20" s="34" t="s">
        <v>6</v>
      </c>
      <c r="D20" s="34" t="s">
        <v>7</v>
      </c>
      <c r="E20" s="34" t="s">
        <v>8</v>
      </c>
      <c r="F20" s="33" t="s">
        <v>5</v>
      </c>
      <c r="G20" s="34" t="s">
        <v>6</v>
      </c>
      <c r="H20" s="34" t="s">
        <v>7</v>
      </c>
      <c r="I20" s="34" t="s">
        <v>8</v>
      </c>
      <c r="J20" s="33" t="s">
        <v>5</v>
      </c>
      <c r="K20" s="34" t="s">
        <v>6</v>
      </c>
      <c r="L20" s="34" t="s">
        <v>7</v>
      </c>
      <c r="M20" s="35" t="s">
        <v>8</v>
      </c>
      <c r="N20" s="33" t="s">
        <v>5</v>
      </c>
      <c r="O20" s="34" t="s">
        <v>6</v>
      </c>
      <c r="P20" s="34" t="s">
        <v>7</v>
      </c>
      <c r="Q20" s="34" t="s">
        <v>8</v>
      </c>
      <c r="R20" s="33" t="s">
        <v>5</v>
      </c>
      <c r="S20" s="34" t="s">
        <v>6</v>
      </c>
      <c r="T20" s="34" t="s">
        <v>7</v>
      </c>
      <c r="U20" s="34" t="s">
        <v>8</v>
      </c>
      <c r="V20" s="33" t="s">
        <v>5</v>
      </c>
      <c r="W20" s="34" t="s">
        <v>6</v>
      </c>
      <c r="X20" s="34" t="s">
        <v>7</v>
      </c>
      <c r="Y20" s="35" t="s">
        <v>8</v>
      </c>
    </row>
    <row r="21" spans="1:25" x14ac:dyDescent="0.25">
      <c r="A21" s="29" t="s">
        <v>9</v>
      </c>
      <c r="B21" s="11">
        <v>6.7210000000000001</v>
      </c>
      <c r="C21" s="12">
        <v>9.7430000000000003</v>
      </c>
      <c r="D21" s="12">
        <v>0</v>
      </c>
      <c r="E21" s="12">
        <v>4.423</v>
      </c>
      <c r="F21" s="11">
        <v>152.19200000000001</v>
      </c>
      <c r="G21" s="12">
        <v>23.16</v>
      </c>
      <c r="H21" s="12">
        <v>0</v>
      </c>
      <c r="I21" s="12">
        <v>54.24</v>
      </c>
      <c r="J21" s="11">
        <v>192.71600000000001</v>
      </c>
      <c r="K21" s="12">
        <v>0</v>
      </c>
      <c r="L21" s="12">
        <v>0</v>
      </c>
      <c r="M21" s="13">
        <v>2.6240000000000001</v>
      </c>
      <c r="N21" s="11">
        <v>0</v>
      </c>
      <c r="O21" s="12">
        <v>0</v>
      </c>
      <c r="P21" s="12">
        <v>0</v>
      </c>
      <c r="Q21" s="12">
        <v>0</v>
      </c>
      <c r="R21" s="11">
        <v>0</v>
      </c>
      <c r="S21" s="12">
        <v>0</v>
      </c>
      <c r="T21" s="12">
        <v>0</v>
      </c>
      <c r="U21" s="12">
        <v>0</v>
      </c>
      <c r="V21" s="11">
        <v>0</v>
      </c>
      <c r="W21" s="12">
        <v>0</v>
      </c>
      <c r="X21" s="12">
        <v>0</v>
      </c>
      <c r="Y21" s="13">
        <v>0</v>
      </c>
    </row>
    <row r="22" spans="1:25" x14ac:dyDescent="0.25">
      <c r="A22" s="30" t="s">
        <v>10</v>
      </c>
      <c r="B22" s="14">
        <v>12.239000000000001</v>
      </c>
      <c r="C22" s="15">
        <v>4.9960000000000004</v>
      </c>
      <c r="D22" s="15">
        <v>0</v>
      </c>
      <c r="E22" s="15">
        <v>-75.915000000000006</v>
      </c>
      <c r="F22" s="14">
        <v>121.744</v>
      </c>
      <c r="G22" s="15">
        <v>0.92900000000000005</v>
      </c>
      <c r="H22" s="15">
        <v>0</v>
      </c>
      <c r="I22" s="15">
        <v>14.675000000000001</v>
      </c>
      <c r="J22" s="14">
        <v>152.11699999999999</v>
      </c>
      <c r="K22" s="15">
        <v>0</v>
      </c>
      <c r="L22" s="15">
        <v>0</v>
      </c>
      <c r="M22" s="16">
        <v>-2.3530000000000002</v>
      </c>
      <c r="N22" s="14">
        <v>0</v>
      </c>
      <c r="O22" s="15">
        <v>0</v>
      </c>
      <c r="P22" s="15">
        <v>0</v>
      </c>
      <c r="Q22" s="15">
        <v>0</v>
      </c>
      <c r="R22" s="14">
        <v>0</v>
      </c>
      <c r="S22" s="15">
        <v>0</v>
      </c>
      <c r="T22" s="15">
        <v>0</v>
      </c>
      <c r="U22" s="15">
        <v>0</v>
      </c>
      <c r="V22" s="14">
        <v>0</v>
      </c>
      <c r="W22" s="15">
        <v>0</v>
      </c>
      <c r="X22" s="15">
        <v>0</v>
      </c>
      <c r="Y22" s="16">
        <v>0</v>
      </c>
    </row>
    <row r="23" spans="1:25" x14ac:dyDescent="0.25">
      <c r="A23" s="30" t="s">
        <v>11</v>
      </c>
      <c r="B23" s="14">
        <v>32.319000000000003</v>
      </c>
      <c r="C23" s="15">
        <v>1.387</v>
      </c>
      <c r="D23" s="15">
        <v>0</v>
      </c>
      <c r="E23" s="15">
        <v>12.622</v>
      </c>
      <c r="F23" s="14">
        <v>258.529</v>
      </c>
      <c r="G23" s="15">
        <v>9.8550000000000004</v>
      </c>
      <c r="H23" s="15">
        <v>0</v>
      </c>
      <c r="I23" s="15">
        <v>-63.076000000000001</v>
      </c>
      <c r="J23" s="14">
        <v>128.18799999999999</v>
      </c>
      <c r="K23" s="15">
        <v>0</v>
      </c>
      <c r="L23" s="15">
        <v>0</v>
      </c>
      <c r="M23" s="16">
        <v>1E-3</v>
      </c>
      <c r="N23" s="14">
        <v>1.5209999999999999</v>
      </c>
      <c r="O23" s="15">
        <v>0</v>
      </c>
      <c r="P23" s="15">
        <v>0</v>
      </c>
      <c r="Q23" s="15">
        <v>-1.097</v>
      </c>
      <c r="R23" s="14">
        <v>1.1379999999999999</v>
      </c>
      <c r="S23" s="15">
        <v>0</v>
      </c>
      <c r="T23" s="15">
        <v>0</v>
      </c>
      <c r="U23" s="15">
        <v>0</v>
      </c>
      <c r="V23" s="14">
        <v>0.35499999999999998</v>
      </c>
      <c r="W23" s="15">
        <v>0</v>
      </c>
      <c r="X23" s="15">
        <v>0</v>
      </c>
      <c r="Y23" s="16">
        <v>0</v>
      </c>
    </row>
    <row r="24" spans="1:25" x14ac:dyDescent="0.25">
      <c r="A24" s="30" t="s">
        <v>25</v>
      </c>
      <c r="B24" s="14">
        <v>7.5309999999999997</v>
      </c>
      <c r="C24" s="15">
        <v>2.617</v>
      </c>
      <c r="D24" s="17">
        <v>0</v>
      </c>
      <c r="E24" s="15">
        <v>-44.283999999999999</v>
      </c>
      <c r="F24" s="14">
        <v>270.16300000000001</v>
      </c>
      <c r="G24" s="15">
        <v>11.077999999999999</v>
      </c>
      <c r="H24" s="15">
        <v>0</v>
      </c>
      <c r="I24" s="15">
        <v>80.353999999999999</v>
      </c>
      <c r="J24" s="14">
        <v>78.849000000000004</v>
      </c>
      <c r="K24" s="15">
        <v>0</v>
      </c>
      <c r="L24" s="15">
        <v>0</v>
      </c>
      <c r="M24" s="16">
        <v>6.4000000000000001E-2</v>
      </c>
      <c r="N24" s="14">
        <v>0</v>
      </c>
      <c r="O24" s="15">
        <v>0</v>
      </c>
      <c r="P24" s="17">
        <v>0</v>
      </c>
      <c r="Q24" s="15">
        <v>0</v>
      </c>
      <c r="R24" s="14">
        <v>1.855</v>
      </c>
      <c r="S24" s="15">
        <v>0</v>
      </c>
      <c r="T24" s="15">
        <v>0</v>
      </c>
      <c r="U24" s="15">
        <v>9.7000000000000003E-2</v>
      </c>
      <c r="V24" s="14">
        <v>8.9999999999999993E-3</v>
      </c>
      <c r="W24" s="15">
        <v>0</v>
      </c>
      <c r="X24" s="15">
        <v>0</v>
      </c>
      <c r="Y24" s="16">
        <v>0</v>
      </c>
    </row>
    <row r="25" spans="1:25" x14ac:dyDescent="0.25">
      <c r="A25" s="30" t="s">
        <v>12</v>
      </c>
      <c r="B25" s="14">
        <v>3.4950000000000001</v>
      </c>
      <c r="C25" s="15">
        <v>8.0190000000000001</v>
      </c>
      <c r="D25" s="15">
        <v>0</v>
      </c>
      <c r="E25" s="15">
        <v>-8.4410000000000007</v>
      </c>
      <c r="F25" s="14">
        <v>151.13</v>
      </c>
      <c r="G25" s="15">
        <v>3.6749999999999998</v>
      </c>
      <c r="H25" s="15">
        <v>0</v>
      </c>
      <c r="I25" s="15">
        <v>7.8419999999999996</v>
      </c>
      <c r="J25" s="14">
        <v>97.058000000000007</v>
      </c>
      <c r="K25" s="15">
        <v>2.56</v>
      </c>
      <c r="L25" s="15">
        <v>0</v>
      </c>
      <c r="M25" s="16">
        <v>-1.6930000000000001</v>
      </c>
      <c r="N25" s="14">
        <v>0</v>
      </c>
      <c r="O25" s="15">
        <v>0</v>
      </c>
      <c r="P25" s="15">
        <v>0</v>
      </c>
      <c r="Q25" s="15">
        <v>0</v>
      </c>
      <c r="R25" s="14">
        <v>6.0620000000000003</v>
      </c>
      <c r="S25" s="15">
        <v>0.17</v>
      </c>
      <c r="T25" s="15">
        <v>0</v>
      </c>
      <c r="U25" s="15">
        <v>-5.2919999999999998</v>
      </c>
      <c r="V25" s="14">
        <v>2.0710000000000002</v>
      </c>
      <c r="W25" s="15">
        <v>0</v>
      </c>
      <c r="X25" s="15">
        <v>0</v>
      </c>
      <c r="Y25" s="16">
        <v>0</v>
      </c>
    </row>
    <row r="26" spans="1:25" x14ac:dyDescent="0.25">
      <c r="A26" s="30" t="s">
        <v>13</v>
      </c>
      <c r="B26" s="14">
        <v>0.27800000000000002</v>
      </c>
      <c r="C26" s="15">
        <v>0.95399999999999996</v>
      </c>
      <c r="D26" s="15">
        <v>0</v>
      </c>
      <c r="E26" s="15">
        <v>23.013999999999999</v>
      </c>
      <c r="F26" s="14">
        <v>415.20699999999999</v>
      </c>
      <c r="G26" s="15">
        <v>4.71</v>
      </c>
      <c r="H26" s="15">
        <v>0</v>
      </c>
      <c r="I26" s="15">
        <v>-112.068</v>
      </c>
      <c r="J26" s="14">
        <v>23.327999999999999</v>
      </c>
      <c r="K26" s="15">
        <v>0</v>
      </c>
      <c r="L26" s="15">
        <v>0</v>
      </c>
      <c r="M26" s="16">
        <v>4</v>
      </c>
      <c r="N26" s="14">
        <v>0.98899999999999999</v>
      </c>
      <c r="O26" s="15">
        <v>0</v>
      </c>
      <c r="P26" s="15">
        <v>0</v>
      </c>
      <c r="Q26" s="15">
        <v>0</v>
      </c>
      <c r="R26" s="14">
        <v>23.701000000000001</v>
      </c>
      <c r="S26" s="15">
        <v>0</v>
      </c>
      <c r="T26" s="15">
        <v>0</v>
      </c>
      <c r="U26" s="15">
        <v>0</v>
      </c>
      <c r="V26" s="14">
        <v>8.3190000000000008</v>
      </c>
      <c r="W26" s="15">
        <v>0</v>
      </c>
      <c r="X26" s="15">
        <v>0</v>
      </c>
      <c r="Y26" s="16">
        <v>0</v>
      </c>
    </row>
    <row r="27" spans="1:25" x14ac:dyDescent="0.25">
      <c r="A27" s="30" t="s">
        <v>14</v>
      </c>
      <c r="B27" s="14">
        <v>1.29</v>
      </c>
      <c r="C27" s="15">
        <v>0.26600000000000001</v>
      </c>
      <c r="D27" s="15">
        <v>0</v>
      </c>
      <c r="E27" s="15">
        <v>0.69</v>
      </c>
      <c r="F27" s="14">
        <v>854.899</v>
      </c>
      <c r="G27" s="15">
        <v>52.448</v>
      </c>
      <c r="H27" s="15">
        <v>0</v>
      </c>
      <c r="I27" s="15">
        <v>23.071999999999999</v>
      </c>
      <c r="J27" s="14">
        <v>71.296999999999997</v>
      </c>
      <c r="K27" s="15">
        <v>0</v>
      </c>
      <c r="L27" s="15">
        <v>0</v>
      </c>
      <c r="M27" s="16">
        <v>6.8000000000000005E-2</v>
      </c>
      <c r="N27" s="14">
        <v>0</v>
      </c>
      <c r="O27" s="15">
        <v>0</v>
      </c>
      <c r="P27" s="15">
        <v>0</v>
      </c>
      <c r="Q27" s="15">
        <v>0</v>
      </c>
      <c r="R27" s="14">
        <v>56.194000000000003</v>
      </c>
      <c r="S27" s="15">
        <v>1.9690000000000001</v>
      </c>
      <c r="T27" s="15">
        <v>0</v>
      </c>
      <c r="U27" s="15">
        <v>13.423</v>
      </c>
      <c r="V27" s="14">
        <v>21.42</v>
      </c>
      <c r="W27" s="15">
        <v>0</v>
      </c>
      <c r="X27" s="15">
        <v>0</v>
      </c>
      <c r="Y27" s="16">
        <v>0</v>
      </c>
    </row>
    <row r="28" spans="1:25" x14ac:dyDescent="0.25">
      <c r="A28" s="31" t="s">
        <v>15</v>
      </c>
      <c r="B28" s="18">
        <v>14.78</v>
      </c>
      <c r="C28" s="19">
        <v>34.226999999999997</v>
      </c>
      <c r="D28" s="19">
        <v>0</v>
      </c>
      <c r="E28" s="19">
        <v>-4.82</v>
      </c>
      <c r="F28" s="18">
        <v>427.827</v>
      </c>
      <c r="G28" s="19">
        <v>37.427</v>
      </c>
      <c r="H28" s="19">
        <v>0</v>
      </c>
      <c r="I28" s="19">
        <v>-112.374</v>
      </c>
      <c r="J28" s="18">
        <v>5.0830000000000002</v>
      </c>
      <c r="K28" s="19">
        <v>0</v>
      </c>
      <c r="L28" s="19">
        <v>0</v>
      </c>
      <c r="M28" s="20">
        <v>0</v>
      </c>
      <c r="N28" s="18">
        <v>0</v>
      </c>
      <c r="O28" s="19">
        <v>0</v>
      </c>
      <c r="P28" s="19">
        <v>0</v>
      </c>
      <c r="Q28" s="19">
        <v>0</v>
      </c>
      <c r="R28" s="18">
        <v>0</v>
      </c>
      <c r="S28" s="19">
        <v>0</v>
      </c>
      <c r="T28" s="19">
        <v>0</v>
      </c>
      <c r="U28" s="19">
        <v>0</v>
      </c>
      <c r="V28" s="18">
        <v>0</v>
      </c>
      <c r="W28" s="19">
        <v>0</v>
      </c>
      <c r="X28" s="19">
        <v>0</v>
      </c>
      <c r="Y28" s="20">
        <v>0</v>
      </c>
    </row>
    <row r="29" spans="1:25" x14ac:dyDescent="0.25">
      <c r="A29" s="32" t="s">
        <v>16</v>
      </c>
      <c r="B29" s="36">
        <f t="shared" ref="B29:M29" si="3">SUM(B21:B28)</f>
        <v>78.652999999999992</v>
      </c>
      <c r="C29" s="37">
        <f t="shared" si="3"/>
        <v>62.208999999999996</v>
      </c>
      <c r="D29" s="37">
        <f t="shared" si="3"/>
        <v>0</v>
      </c>
      <c r="E29" s="37">
        <f t="shared" si="3"/>
        <v>-92.711000000000013</v>
      </c>
      <c r="F29" s="36">
        <f t="shared" si="3"/>
        <v>2651.6909999999998</v>
      </c>
      <c r="G29" s="37">
        <f t="shared" si="3"/>
        <v>143.28200000000001</v>
      </c>
      <c r="H29" s="37">
        <f t="shared" si="3"/>
        <v>0</v>
      </c>
      <c r="I29" s="37">
        <f t="shared" si="3"/>
        <v>-107.33499999999998</v>
      </c>
      <c r="J29" s="36">
        <f t="shared" si="3"/>
        <v>748.63599999999997</v>
      </c>
      <c r="K29" s="37">
        <f t="shared" si="3"/>
        <v>2.56</v>
      </c>
      <c r="L29" s="37">
        <f t="shared" si="3"/>
        <v>0</v>
      </c>
      <c r="M29" s="38">
        <f t="shared" si="3"/>
        <v>2.7109999999999999</v>
      </c>
      <c r="N29" s="36">
        <f>SUM(N21:N28)</f>
        <v>2.5099999999999998</v>
      </c>
      <c r="O29" s="37">
        <f>SUM(O21:O28)</f>
        <v>0</v>
      </c>
      <c r="P29" s="37">
        <f>SUM(P21:P28)</f>
        <v>0</v>
      </c>
      <c r="Q29" s="37">
        <f t="shared" ref="Q29:Y29" si="4">SUM(Q21:Q28)</f>
        <v>-1.097</v>
      </c>
      <c r="R29" s="36">
        <f t="shared" si="4"/>
        <v>88.95</v>
      </c>
      <c r="S29" s="37">
        <f t="shared" si="4"/>
        <v>2.1390000000000002</v>
      </c>
      <c r="T29" s="37">
        <f t="shared" si="4"/>
        <v>0</v>
      </c>
      <c r="U29" s="37">
        <f t="shared" si="4"/>
        <v>8.2280000000000015</v>
      </c>
      <c r="V29" s="36">
        <f t="shared" si="4"/>
        <v>32.174000000000007</v>
      </c>
      <c r="W29" s="37">
        <f t="shared" si="4"/>
        <v>0</v>
      </c>
      <c r="X29" s="37">
        <f t="shared" si="4"/>
        <v>0</v>
      </c>
      <c r="Y29" s="38">
        <f t="shared" si="4"/>
        <v>0</v>
      </c>
    </row>
    <row r="31" spans="1:25" ht="15.75" x14ac:dyDescent="0.25">
      <c r="A31" s="28" t="s">
        <v>17</v>
      </c>
    </row>
    <row r="32" spans="1:25" x14ac:dyDescent="0.25">
      <c r="A32" s="5" t="s">
        <v>18</v>
      </c>
    </row>
    <row r="33" spans="1:13" x14ac:dyDescent="0.25">
      <c r="A33" s="9" t="s">
        <v>19</v>
      </c>
    </row>
    <row r="34" spans="1:13" x14ac:dyDescent="0.25">
      <c r="A34" s="9" t="s">
        <v>20</v>
      </c>
    </row>
    <row r="35" spans="1:13" x14ac:dyDescent="0.25">
      <c r="A35" s="45" t="s">
        <v>21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</sheetData>
  <mergeCells count="13">
    <mergeCell ref="A35:M35"/>
    <mergeCell ref="B19:E19"/>
    <mergeCell ref="F19:I19"/>
    <mergeCell ref="J19:M19"/>
    <mergeCell ref="N19:Q19"/>
    <mergeCell ref="R19:U19"/>
    <mergeCell ref="V19:Y19"/>
    <mergeCell ref="B9:M9"/>
    <mergeCell ref="B10:E10"/>
    <mergeCell ref="F10:I10"/>
    <mergeCell ref="J10:M10"/>
    <mergeCell ref="B18:M18"/>
    <mergeCell ref="N18:Y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A32" sqref="A32"/>
    </sheetView>
  </sheetViews>
  <sheetFormatPr baseColWidth="10" defaultRowHeight="13.5" x14ac:dyDescent="0.25"/>
  <cols>
    <col min="1" max="1" width="19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24" customFormat="1" ht="30" x14ac:dyDescent="0.5">
      <c r="A1" s="21" t="s">
        <v>26</v>
      </c>
      <c r="B1" s="22"/>
      <c r="C1" s="23"/>
      <c r="D1" s="23"/>
      <c r="E1" s="23"/>
      <c r="F1" s="22"/>
      <c r="G1" s="23"/>
      <c r="H1" s="23"/>
      <c r="I1" s="23"/>
    </row>
    <row r="2" spans="1:13" s="24" customFormat="1" ht="18.75" x14ac:dyDescent="0.3">
      <c r="A2" s="25" t="s">
        <v>27</v>
      </c>
      <c r="B2" s="26"/>
      <c r="C2" s="27"/>
      <c r="D2" s="27"/>
      <c r="E2" s="27"/>
      <c r="F2" s="26"/>
      <c r="G2" s="27"/>
      <c r="H2" s="27"/>
      <c r="I2" s="27"/>
    </row>
    <row r="3" spans="1:13" s="4" customFormat="1" x14ac:dyDescent="0.25">
      <c r="A3" s="1"/>
      <c r="B3" s="2"/>
      <c r="C3" s="3"/>
      <c r="D3" s="3"/>
      <c r="E3" s="3"/>
    </row>
    <row r="4" spans="1:13" s="4" customFormat="1" x14ac:dyDescent="0.25">
      <c r="A4" s="5" t="s">
        <v>0</v>
      </c>
      <c r="B4" s="2"/>
      <c r="C4" s="3"/>
      <c r="D4" s="3"/>
      <c r="E4" s="3"/>
    </row>
    <row r="5" spans="1:13" s="4" customFormat="1" x14ac:dyDescent="0.25">
      <c r="A5" s="5" t="s">
        <v>47</v>
      </c>
      <c r="B5" s="2"/>
      <c r="C5" s="3"/>
      <c r="D5" s="3"/>
      <c r="E5" s="3"/>
    </row>
    <row r="6" spans="1:13" x14ac:dyDescent="0.25">
      <c r="A6" s="6"/>
      <c r="B6" s="7"/>
      <c r="C6" s="8"/>
      <c r="D6" s="8"/>
      <c r="E6" s="8"/>
    </row>
    <row r="8" spans="1:13" s="5" customFormat="1" ht="15.75" x14ac:dyDescent="0.25">
      <c r="A8" s="28" t="s">
        <v>38</v>
      </c>
    </row>
    <row r="9" spans="1:13" ht="15.75" x14ac:dyDescent="0.25">
      <c r="A9" s="10"/>
      <c r="B9" s="42" t="s">
        <v>28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/>
    </row>
    <row r="10" spans="1:13" x14ac:dyDescent="0.25">
      <c r="B10" s="39" t="s">
        <v>1</v>
      </c>
      <c r="C10" s="40"/>
      <c r="D10" s="40"/>
      <c r="E10" s="40"/>
      <c r="F10" s="39" t="s">
        <v>2</v>
      </c>
      <c r="G10" s="40"/>
      <c r="H10" s="40"/>
      <c r="I10" s="40"/>
      <c r="J10" s="39" t="s">
        <v>3</v>
      </c>
      <c r="K10" s="40"/>
      <c r="L10" s="40"/>
      <c r="M10" s="41"/>
    </row>
    <row r="11" spans="1:13" x14ac:dyDescent="0.25">
      <c r="A11" s="32" t="s">
        <v>24</v>
      </c>
      <c r="B11" s="33" t="s">
        <v>5</v>
      </c>
      <c r="C11" s="34" t="s">
        <v>6</v>
      </c>
      <c r="D11" s="34" t="s">
        <v>7</v>
      </c>
      <c r="E11" s="34" t="s">
        <v>8</v>
      </c>
      <c r="F11" s="33" t="s">
        <v>5</v>
      </c>
      <c r="G11" s="34" t="s">
        <v>6</v>
      </c>
      <c r="H11" s="34" t="s">
        <v>7</v>
      </c>
      <c r="I11" s="34" t="s">
        <v>8</v>
      </c>
      <c r="J11" s="33" t="s">
        <v>5</v>
      </c>
      <c r="K11" s="34" t="s">
        <v>6</v>
      </c>
      <c r="L11" s="34" t="s">
        <v>7</v>
      </c>
      <c r="M11" s="35" t="s">
        <v>8</v>
      </c>
    </row>
    <row r="12" spans="1:13" x14ac:dyDescent="0.25">
      <c r="A12" s="29" t="s">
        <v>22</v>
      </c>
      <c r="B12" s="11">
        <f t="shared" ref="B12:M12" si="0">B29</f>
        <v>40.366999999999997</v>
      </c>
      <c r="C12" s="12">
        <f t="shared" si="0"/>
        <v>19.326000000000001</v>
      </c>
      <c r="D12" s="12">
        <f t="shared" si="0"/>
        <v>0</v>
      </c>
      <c r="E12" s="12">
        <f t="shared" si="0"/>
        <v>-25.714999999999996</v>
      </c>
      <c r="F12" s="11">
        <f t="shared" si="0"/>
        <v>2938.07</v>
      </c>
      <c r="G12" s="12">
        <f t="shared" si="0"/>
        <v>177.02500000000001</v>
      </c>
      <c r="H12" s="12">
        <f t="shared" si="0"/>
        <v>0</v>
      </c>
      <c r="I12" s="12">
        <f t="shared" si="0"/>
        <v>274.84900000000005</v>
      </c>
      <c r="J12" s="11">
        <f t="shared" si="0"/>
        <v>799.52699999999993</v>
      </c>
      <c r="K12" s="12">
        <f t="shared" si="0"/>
        <v>1.478</v>
      </c>
      <c r="L12" s="12">
        <f t="shared" si="0"/>
        <v>6.8810000000000002</v>
      </c>
      <c r="M12" s="13">
        <f t="shared" si="0"/>
        <v>-3.6489999999999991</v>
      </c>
    </row>
    <row r="13" spans="1:13" x14ac:dyDescent="0.25">
      <c r="A13" s="30" t="s">
        <v>23</v>
      </c>
      <c r="B13" s="14">
        <f t="shared" ref="B13:M13" si="1">N29</f>
        <v>3.2189999999999999</v>
      </c>
      <c r="C13" s="15">
        <f t="shared" si="1"/>
        <v>0</v>
      </c>
      <c r="D13" s="15">
        <f t="shared" si="1"/>
        <v>0</v>
      </c>
      <c r="E13" s="15">
        <f t="shared" si="1"/>
        <v>-10.375</v>
      </c>
      <c r="F13" s="14">
        <f t="shared" si="1"/>
        <v>99.323000000000008</v>
      </c>
      <c r="G13" s="15">
        <f t="shared" si="1"/>
        <v>8.1509999999999998</v>
      </c>
      <c r="H13" s="15">
        <f t="shared" si="1"/>
        <v>0</v>
      </c>
      <c r="I13" s="15">
        <f t="shared" si="1"/>
        <v>8.16</v>
      </c>
      <c r="J13" s="14">
        <f t="shared" si="1"/>
        <v>77.251000000000005</v>
      </c>
      <c r="K13" s="15">
        <f t="shared" si="1"/>
        <v>0</v>
      </c>
      <c r="L13" s="15">
        <f t="shared" si="1"/>
        <v>0</v>
      </c>
      <c r="M13" s="16">
        <f t="shared" si="1"/>
        <v>0</v>
      </c>
    </row>
    <row r="14" spans="1:13" x14ac:dyDescent="0.25">
      <c r="A14" s="32" t="s">
        <v>16</v>
      </c>
      <c r="B14" s="36">
        <f t="shared" ref="B14:M14" si="2">SUM(B12:B13)</f>
        <v>43.585999999999999</v>
      </c>
      <c r="C14" s="37">
        <f t="shared" si="2"/>
        <v>19.326000000000001</v>
      </c>
      <c r="D14" s="37">
        <f t="shared" si="2"/>
        <v>0</v>
      </c>
      <c r="E14" s="37">
        <f t="shared" si="2"/>
        <v>-36.089999999999996</v>
      </c>
      <c r="F14" s="36">
        <f t="shared" si="2"/>
        <v>3037.393</v>
      </c>
      <c r="G14" s="37">
        <f t="shared" si="2"/>
        <v>185.17600000000002</v>
      </c>
      <c r="H14" s="37">
        <f t="shared" si="2"/>
        <v>0</v>
      </c>
      <c r="I14" s="37">
        <f t="shared" si="2"/>
        <v>283.00900000000007</v>
      </c>
      <c r="J14" s="36">
        <f t="shared" si="2"/>
        <v>876.77799999999991</v>
      </c>
      <c r="K14" s="37">
        <f t="shared" si="2"/>
        <v>1.478</v>
      </c>
      <c r="L14" s="37">
        <f t="shared" si="2"/>
        <v>6.8810000000000002</v>
      </c>
      <c r="M14" s="38">
        <f t="shared" si="2"/>
        <v>-3.6489999999999991</v>
      </c>
    </row>
    <row r="17" spans="1:25" ht="15.75" x14ac:dyDescent="0.25">
      <c r="A17" s="28" t="s">
        <v>38</v>
      </c>
    </row>
    <row r="18" spans="1:25" ht="15.75" x14ac:dyDescent="0.25">
      <c r="A18" s="10"/>
      <c r="B18" s="42" t="s">
        <v>22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4"/>
      <c r="N18" s="42" t="s">
        <v>23</v>
      </c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4"/>
    </row>
    <row r="19" spans="1:25" x14ac:dyDescent="0.25">
      <c r="B19" s="39" t="s">
        <v>1</v>
      </c>
      <c r="C19" s="40"/>
      <c r="D19" s="40"/>
      <c r="E19" s="40"/>
      <c r="F19" s="39" t="s">
        <v>2</v>
      </c>
      <c r="G19" s="40"/>
      <c r="H19" s="40"/>
      <c r="I19" s="40"/>
      <c r="J19" s="39" t="s">
        <v>3</v>
      </c>
      <c r="K19" s="40"/>
      <c r="L19" s="40"/>
      <c r="M19" s="41"/>
      <c r="N19" s="39" t="s">
        <v>1</v>
      </c>
      <c r="O19" s="40"/>
      <c r="P19" s="40"/>
      <c r="Q19" s="40"/>
      <c r="R19" s="39" t="s">
        <v>2</v>
      </c>
      <c r="S19" s="40"/>
      <c r="T19" s="40"/>
      <c r="U19" s="40"/>
      <c r="V19" s="39" t="s">
        <v>3</v>
      </c>
      <c r="W19" s="40"/>
      <c r="X19" s="40"/>
      <c r="Y19" s="41"/>
    </row>
    <row r="20" spans="1:25" x14ac:dyDescent="0.25">
      <c r="A20" s="32" t="s">
        <v>4</v>
      </c>
      <c r="B20" s="33" t="s">
        <v>5</v>
      </c>
      <c r="C20" s="34" t="s">
        <v>6</v>
      </c>
      <c r="D20" s="34" t="s">
        <v>7</v>
      </c>
      <c r="E20" s="34" t="s">
        <v>8</v>
      </c>
      <c r="F20" s="33" t="s">
        <v>5</v>
      </c>
      <c r="G20" s="34" t="s">
        <v>6</v>
      </c>
      <c r="H20" s="34" t="s">
        <v>7</v>
      </c>
      <c r="I20" s="34" t="s">
        <v>8</v>
      </c>
      <c r="J20" s="33" t="s">
        <v>5</v>
      </c>
      <c r="K20" s="34" t="s">
        <v>6</v>
      </c>
      <c r="L20" s="34" t="s">
        <v>7</v>
      </c>
      <c r="M20" s="35" t="s">
        <v>8</v>
      </c>
      <c r="N20" s="33" t="s">
        <v>5</v>
      </c>
      <c r="O20" s="34" t="s">
        <v>6</v>
      </c>
      <c r="P20" s="34" t="s">
        <v>7</v>
      </c>
      <c r="Q20" s="34" t="s">
        <v>8</v>
      </c>
      <c r="R20" s="33" t="s">
        <v>5</v>
      </c>
      <c r="S20" s="34" t="s">
        <v>6</v>
      </c>
      <c r="T20" s="34" t="s">
        <v>7</v>
      </c>
      <c r="U20" s="34" t="s">
        <v>8</v>
      </c>
      <c r="V20" s="33" t="s">
        <v>5</v>
      </c>
      <c r="W20" s="34" t="s">
        <v>6</v>
      </c>
      <c r="X20" s="34" t="s">
        <v>7</v>
      </c>
      <c r="Y20" s="35" t="s">
        <v>8</v>
      </c>
    </row>
    <row r="21" spans="1:25" x14ac:dyDescent="0.25">
      <c r="A21" s="29" t="s">
        <v>9</v>
      </c>
      <c r="B21" s="11">
        <v>4.194</v>
      </c>
      <c r="C21" s="12">
        <v>7.2560000000000002</v>
      </c>
      <c r="D21" s="12">
        <v>0</v>
      </c>
      <c r="E21" s="12">
        <v>-8.6579999999999995</v>
      </c>
      <c r="F21" s="11">
        <v>81.727999999999994</v>
      </c>
      <c r="G21" s="12">
        <v>5.74</v>
      </c>
      <c r="H21" s="12">
        <v>0</v>
      </c>
      <c r="I21" s="12">
        <v>-1.3640000000000001</v>
      </c>
      <c r="J21" s="11">
        <v>84.043999999999997</v>
      </c>
      <c r="K21" s="12">
        <v>0</v>
      </c>
      <c r="L21" s="12">
        <v>6.8810000000000002</v>
      </c>
      <c r="M21" s="13">
        <v>2.2309999999999999</v>
      </c>
      <c r="N21" s="11">
        <v>0</v>
      </c>
      <c r="O21" s="12">
        <v>0</v>
      </c>
      <c r="P21" s="12">
        <v>0</v>
      </c>
      <c r="Q21" s="12">
        <v>0</v>
      </c>
      <c r="R21" s="11">
        <v>0</v>
      </c>
      <c r="S21" s="12">
        <v>0</v>
      </c>
      <c r="T21" s="12">
        <v>0</v>
      </c>
      <c r="U21" s="12">
        <v>0</v>
      </c>
      <c r="V21" s="11">
        <v>0</v>
      </c>
      <c r="W21" s="12">
        <v>0</v>
      </c>
      <c r="X21" s="12">
        <v>0</v>
      </c>
      <c r="Y21" s="13">
        <v>0</v>
      </c>
    </row>
    <row r="22" spans="1:25" x14ac:dyDescent="0.25">
      <c r="A22" s="30" t="s">
        <v>10</v>
      </c>
      <c r="B22" s="14">
        <v>0.64700000000000002</v>
      </c>
      <c r="C22" s="15">
        <v>1.0229999999999999</v>
      </c>
      <c r="D22" s="15">
        <v>0</v>
      </c>
      <c r="E22" s="15">
        <v>-5.2629999999999999</v>
      </c>
      <c r="F22" s="14">
        <v>130.501</v>
      </c>
      <c r="G22" s="15">
        <v>4.8019999999999996</v>
      </c>
      <c r="H22" s="15">
        <v>0</v>
      </c>
      <c r="I22" s="15">
        <v>301.78800000000001</v>
      </c>
      <c r="J22" s="14">
        <v>118.202</v>
      </c>
      <c r="K22" s="15">
        <v>0</v>
      </c>
      <c r="L22" s="15">
        <v>0</v>
      </c>
      <c r="M22" s="16">
        <v>2.1339999999999999</v>
      </c>
      <c r="N22" s="14">
        <v>0</v>
      </c>
      <c r="O22" s="15">
        <v>0</v>
      </c>
      <c r="P22" s="15">
        <v>0</v>
      </c>
      <c r="Q22" s="15">
        <v>0</v>
      </c>
      <c r="R22" s="14">
        <v>0</v>
      </c>
      <c r="S22" s="15">
        <v>0</v>
      </c>
      <c r="T22" s="15">
        <v>0</v>
      </c>
      <c r="U22" s="15">
        <v>0</v>
      </c>
      <c r="V22" s="14">
        <v>0</v>
      </c>
      <c r="W22" s="15">
        <v>0</v>
      </c>
      <c r="X22" s="15">
        <v>0</v>
      </c>
      <c r="Y22" s="16">
        <v>0</v>
      </c>
    </row>
    <row r="23" spans="1:25" x14ac:dyDescent="0.25">
      <c r="A23" s="30" t="s">
        <v>11</v>
      </c>
      <c r="B23" s="14">
        <v>32.271999999999998</v>
      </c>
      <c r="C23" s="15">
        <v>2.637</v>
      </c>
      <c r="D23" s="15">
        <v>0</v>
      </c>
      <c r="E23" s="15">
        <v>-10.775</v>
      </c>
      <c r="F23" s="14">
        <v>322.59399999999999</v>
      </c>
      <c r="G23" s="15">
        <v>8.9649999999999999</v>
      </c>
      <c r="H23" s="15">
        <v>0</v>
      </c>
      <c r="I23" s="15">
        <v>-19.148</v>
      </c>
      <c r="J23" s="14">
        <v>82.84</v>
      </c>
      <c r="K23" s="15">
        <v>0</v>
      </c>
      <c r="L23" s="15">
        <v>0</v>
      </c>
      <c r="M23" s="16">
        <v>0</v>
      </c>
      <c r="N23" s="14">
        <v>0.42099999999999999</v>
      </c>
      <c r="O23" s="15">
        <v>0</v>
      </c>
      <c r="P23" s="15">
        <v>0</v>
      </c>
      <c r="Q23" s="15">
        <v>-10.375</v>
      </c>
      <c r="R23" s="14">
        <v>1.524</v>
      </c>
      <c r="S23" s="15">
        <v>0</v>
      </c>
      <c r="T23" s="15">
        <v>0</v>
      </c>
      <c r="U23" s="15">
        <v>-2.7829999999999999</v>
      </c>
      <c r="V23" s="14">
        <v>0.70199999999999996</v>
      </c>
      <c r="W23" s="15">
        <v>0</v>
      </c>
      <c r="X23" s="15">
        <v>0</v>
      </c>
      <c r="Y23" s="16">
        <v>0</v>
      </c>
    </row>
    <row r="24" spans="1:25" x14ac:dyDescent="0.25">
      <c r="A24" s="30" t="s">
        <v>25</v>
      </c>
      <c r="B24" s="14">
        <v>1.929</v>
      </c>
      <c r="C24" s="15">
        <v>0</v>
      </c>
      <c r="D24" s="17">
        <v>0</v>
      </c>
      <c r="E24" s="15">
        <v>7.0000000000000001E-3</v>
      </c>
      <c r="F24" s="14">
        <v>743.13099999999997</v>
      </c>
      <c r="G24" s="15">
        <v>15.795999999999999</v>
      </c>
      <c r="H24" s="15">
        <v>0</v>
      </c>
      <c r="I24" s="15">
        <v>-15.430999999999999</v>
      </c>
      <c r="J24" s="14">
        <v>88.995999999999995</v>
      </c>
      <c r="K24" s="15">
        <v>0</v>
      </c>
      <c r="L24" s="15">
        <v>0</v>
      </c>
      <c r="M24" s="16">
        <v>0.248</v>
      </c>
      <c r="N24" s="14">
        <v>0</v>
      </c>
      <c r="O24" s="15">
        <v>0</v>
      </c>
      <c r="P24" s="17">
        <v>0</v>
      </c>
      <c r="Q24" s="15">
        <v>0</v>
      </c>
      <c r="R24" s="14">
        <v>10.036</v>
      </c>
      <c r="S24" s="15">
        <v>0</v>
      </c>
      <c r="T24" s="15">
        <v>0</v>
      </c>
      <c r="U24" s="15">
        <v>0.04</v>
      </c>
      <c r="V24" s="14">
        <v>1.0999999999999999E-2</v>
      </c>
      <c r="W24" s="15">
        <v>0</v>
      </c>
      <c r="X24" s="15">
        <v>0</v>
      </c>
      <c r="Y24" s="16">
        <v>0</v>
      </c>
    </row>
    <row r="25" spans="1:25" x14ac:dyDescent="0.25">
      <c r="A25" s="30" t="s">
        <v>12</v>
      </c>
      <c r="B25" s="14">
        <v>0.621</v>
      </c>
      <c r="C25" s="15">
        <v>0</v>
      </c>
      <c r="D25" s="15">
        <v>0</v>
      </c>
      <c r="E25" s="15">
        <v>0</v>
      </c>
      <c r="F25" s="14">
        <v>102.893</v>
      </c>
      <c r="G25" s="15">
        <v>20.481999999999999</v>
      </c>
      <c r="H25" s="15">
        <v>0</v>
      </c>
      <c r="I25" s="15">
        <v>-22.193999999999999</v>
      </c>
      <c r="J25" s="14">
        <v>79.926000000000002</v>
      </c>
      <c r="K25" s="15">
        <v>1.117</v>
      </c>
      <c r="L25" s="15">
        <v>0</v>
      </c>
      <c r="M25" s="16">
        <v>-0.56299999999999994</v>
      </c>
      <c r="N25" s="14">
        <v>0</v>
      </c>
      <c r="O25" s="15">
        <v>0</v>
      </c>
      <c r="P25" s="15">
        <v>0</v>
      </c>
      <c r="Q25" s="15">
        <v>0</v>
      </c>
      <c r="R25" s="14">
        <v>24.597000000000001</v>
      </c>
      <c r="S25" s="15">
        <v>1.018</v>
      </c>
      <c r="T25" s="15">
        <v>0</v>
      </c>
      <c r="U25" s="15">
        <v>-9.8740000000000006</v>
      </c>
      <c r="V25" s="14">
        <v>3.4239999999999999</v>
      </c>
      <c r="W25" s="15">
        <v>0</v>
      </c>
      <c r="X25" s="15">
        <v>0</v>
      </c>
      <c r="Y25" s="16">
        <v>0</v>
      </c>
    </row>
    <row r="26" spans="1:25" x14ac:dyDescent="0.25">
      <c r="A26" s="30" t="s">
        <v>13</v>
      </c>
      <c r="B26" s="14">
        <v>0</v>
      </c>
      <c r="C26" s="15">
        <v>0</v>
      </c>
      <c r="D26" s="15">
        <v>0</v>
      </c>
      <c r="E26" s="15">
        <v>0</v>
      </c>
      <c r="F26" s="14">
        <v>596.51599999999996</v>
      </c>
      <c r="G26" s="15">
        <v>34.249000000000002</v>
      </c>
      <c r="H26" s="15">
        <v>0</v>
      </c>
      <c r="I26" s="15">
        <v>26.542000000000002</v>
      </c>
      <c r="J26" s="14">
        <v>27.376999999999999</v>
      </c>
      <c r="K26" s="15">
        <v>0</v>
      </c>
      <c r="L26" s="15">
        <v>0</v>
      </c>
      <c r="M26" s="16">
        <v>0</v>
      </c>
      <c r="N26" s="14">
        <v>2.798</v>
      </c>
      <c r="O26" s="15">
        <v>0</v>
      </c>
      <c r="P26" s="15">
        <v>0</v>
      </c>
      <c r="Q26" s="15">
        <v>0</v>
      </c>
      <c r="R26" s="14">
        <v>18.716000000000001</v>
      </c>
      <c r="S26" s="15">
        <v>1.21</v>
      </c>
      <c r="T26" s="15">
        <v>0</v>
      </c>
      <c r="U26" s="15">
        <v>-9.0259999999999998</v>
      </c>
      <c r="V26" s="14">
        <v>4.03</v>
      </c>
      <c r="W26" s="15">
        <v>0</v>
      </c>
      <c r="X26" s="15">
        <v>0</v>
      </c>
      <c r="Y26" s="16">
        <v>0</v>
      </c>
    </row>
    <row r="27" spans="1:25" x14ac:dyDescent="0.25">
      <c r="A27" s="30" t="s">
        <v>14</v>
      </c>
      <c r="B27" s="14">
        <v>0.23</v>
      </c>
      <c r="C27" s="15">
        <v>0.34100000000000003</v>
      </c>
      <c r="D27" s="15">
        <v>0</v>
      </c>
      <c r="E27" s="15">
        <v>-0.36799999999999999</v>
      </c>
      <c r="F27" s="14">
        <v>777.75800000000004</v>
      </c>
      <c r="G27" s="15">
        <v>74.489999999999995</v>
      </c>
      <c r="H27" s="15">
        <v>0</v>
      </c>
      <c r="I27" s="15">
        <v>29.448</v>
      </c>
      <c r="J27" s="14">
        <v>284.11599999999999</v>
      </c>
      <c r="K27" s="15">
        <v>0.36099999999999999</v>
      </c>
      <c r="L27" s="15">
        <v>0</v>
      </c>
      <c r="M27" s="16">
        <v>-7.6989999999999998</v>
      </c>
      <c r="N27" s="14">
        <v>0</v>
      </c>
      <c r="O27" s="15">
        <v>0</v>
      </c>
      <c r="P27" s="15">
        <v>0</v>
      </c>
      <c r="Q27" s="15">
        <v>0</v>
      </c>
      <c r="R27" s="14">
        <v>44.45</v>
      </c>
      <c r="S27" s="15">
        <v>5.923</v>
      </c>
      <c r="T27" s="15">
        <v>0</v>
      </c>
      <c r="U27" s="15">
        <v>29.803000000000001</v>
      </c>
      <c r="V27" s="14">
        <v>69.084000000000003</v>
      </c>
      <c r="W27" s="15">
        <v>0</v>
      </c>
      <c r="X27" s="15">
        <v>0</v>
      </c>
      <c r="Y27" s="16">
        <v>0</v>
      </c>
    </row>
    <row r="28" spans="1:25" x14ac:dyDescent="0.25">
      <c r="A28" s="31" t="s">
        <v>15</v>
      </c>
      <c r="B28" s="18">
        <v>0.47399999999999998</v>
      </c>
      <c r="C28" s="19">
        <v>8.0690000000000008</v>
      </c>
      <c r="D28" s="19">
        <v>0</v>
      </c>
      <c r="E28" s="19">
        <v>-0.65800000000000003</v>
      </c>
      <c r="F28" s="18">
        <v>182.94900000000001</v>
      </c>
      <c r="G28" s="19">
        <v>12.500999999999999</v>
      </c>
      <c r="H28" s="19">
        <v>0</v>
      </c>
      <c r="I28" s="19">
        <v>-24.792000000000002</v>
      </c>
      <c r="J28" s="18">
        <v>34.026000000000003</v>
      </c>
      <c r="K28" s="19">
        <v>0</v>
      </c>
      <c r="L28" s="19">
        <v>0</v>
      </c>
      <c r="M28" s="20">
        <v>0</v>
      </c>
      <c r="N28" s="18">
        <v>0</v>
      </c>
      <c r="O28" s="19">
        <v>0</v>
      </c>
      <c r="P28" s="19">
        <v>0</v>
      </c>
      <c r="Q28" s="19">
        <v>0</v>
      </c>
      <c r="R28" s="18">
        <v>0</v>
      </c>
      <c r="S28" s="19">
        <v>0</v>
      </c>
      <c r="T28" s="19">
        <v>0</v>
      </c>
      <c r="U28" s="19">
        <v>0</v>
      </c>
      <c r="V28" s="18">
        <v>0</v>
      </c>
      <c r="W28" s="19">
        <v>0</v>
      </c>
      <c r="X28" s="19">
        <v>0</v>
      </c>
      <c r="Y28" s="20">
        <v>0</v>
      </c>
    </row>
    <row r="29" spans="1:25" x14ac:dyDescent="0.25">
      <c r="A29" s="32" t="s">
        <v>16</v>
      </c>
      <c r="B29" s="36">
        <f t="shared" ref="B29:M29" si="3">SUM(B21:B28)</f>
        <v>40.366999999999997</v>
      </c>
      <c r="C29" s="37">
        <f t="shared" si="3"/>
        <v>19.326000000000001</v>
      </c>
      <c r="D29" s="37">
        <f t="shared" si="3"/>
        <v>0</v>
      </c>
      <c r="E29" s="37">
        <f t="shared" si="3"/>
        <v>-25.714999999999996</v>
      </c>
      <c r="F29" s="36">
        <f t="shared" si="3"/>
        <v>2938.07</v>
      </c>
      <c r="G29" s="37">
        <f t="shared" si="3"/>
        <v>177.02500000000001</v>
      </c>
      <c r="H29" s="37">
        <f t="shared" si="3"/>
        <v>0</v>
      </c>
      <c r="I29" s="37">
        <f t="shared" si="3"/>
        <v>274.84900000000005</v>
      </c>
      <c r="J29" s="36">
        <f t="shared" si="3"/>
        <v>799.52699999999993</v>
      </c>
      <c r="K29" s="37">
        <f t="shared" si="3"/>
        <v>1.478</v>
      </c>
      <c r="L29" s="37">
        <f t="shared" si="3"/>
        <v>6.8810000000000002</v>
      </c>
      <c r="M29" s="38">
        <f t="shared" si="3"/>
        <v>-3.6489999999999991</v>
      </c>
      <c r="N29" s="36">
        <f>SUM(N21:N28)</f>
        <v>3.2189999999999999</v>
      </c>
      <c r="O29" s="37">
        <f>SUM(O21:O28)</f>
        <v>0</v>
      </c>
      <c r="P29" s="37">
        <f>SUM(P21:P28)</f>
        <v>0</v>
      </c>
      <c r="Q29" s="37">
        <f t="shared" ref="Q29:Y29" si="4">SUM(Q21:Q28)</f>
        <v>-10.375</v>
      </c>
      <c r="R29" s="36">
        <f t="shared" si="4"/>
        <v>99.323000000000008</v>
      </c>
      <c r="S29" s="37">
        <f t="shared" si="4"/>
        <v>8.1509999999999998</v>
      </c>
      <c r="T29" s="37">
        <f t="shared" si="4"/>
        <v>0</v>
      </c>
      <c r="U29" s="37">
        <f t="shared" si="4"/>
        <v>8.16</v>
      </c>
      <c r="V29" s="36">
        <f t="shared" si="4"/>
        <v>77.251000000000005</v>
      </c>
      <c r="W29" s="37">
        <f t="shared" si="4"/>
        <v>0</v>
      </c>
      <c r="X29" s="37">
        <f t="shared" si="4"/>
        <v>0</v>
      </c>
      <c r="Y29" s="38">
        <f t="shared" si="4"/>
        <v>0</v>
      </c>
    </row>
    <row r="31" spans="1:25" ht="15.75" x14ac:dyDescent="0.25">
      <c r="A31" s="28" t="s">
        <v>17</v>
      </c>
    </row>
    <row r="32" spans="1:25" x14ac:dyDescent="0.25">
      <c r="A32" s="5" t="s">
        <v>18</v>
      </c>
    </row>
    <row r="33" spans="1:13" x14ac:dyDescent="0.25">
      <c r="A33" s="9" t="s">
        <v>19</v>
      </c>
    </row>
    <row r="34" spans="1:13" x14ac:dyDescent="0.25">
      <c r="A34" s="9" t="s">
        <v>20</v>
      </c>
    </row>
    <row r="35" spans="1:13" x14ac:dyDescent="0.25">
      <c r="A35" s="45" t="s">
        <v>21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</sheetData>
  <mergeCells count="13">
    <mergeCell ref="A35:M35"/>
    <mergeCell ref="B19:E19"/>
    <mergeCell ref="F19:I19"/>
    <mergeCell ref="J19:M19"/>
    <mergeCell ref="N19:Q19"/>
    <mergeCell ref="R19:U19"/>
    <mergeCell ref="V19:Y19"/>
    <mergeCell ref="B9:M9"/>
    <mergeCell ref="B10:E10"/>
    <mergeCell ref="F10:I10"/>
    <mergeCell ref="J10:M10"/>
    <mergeCell ref="B18:M18"/>
    <mergeCell ref="N18:Y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A32" sqref="A32"/>
    </sheetView>
  </sheetViews>
  <sheetFormatPr baseColWidth="10" defaultRowHeight="13.5" x14ac:dyDescent="0.25"/>
  <cols>
    <col min="1" max="1" width="19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24" customFormat="1" ht="30" x14ac:dyDescent="0.5">
      <c r="A1" s="21" t="s">
        <v>26</v>
      </c>
      <c r="B1" s="22"/>
      <c r="C1" s="23"/>
      <c r="D1" s="23"/>
      <c r="E1" s="23"/>
      <c r="F1" s="22"/>
      <c r="G1" s="23"/>
      <c r="H1" s="23"/>
      <c r="I1" s="23"/>
    </row>
    <row r="2" spans="1:13" s="24" customFormat="1" ht="18.75" x14ac:dyDescent="0.3">
      <c r="A2" s="25" t="s">
        <v>27</v>
      </c>
      <c r="B2" s="26"/>
      <c r="C2" s="27"/>
      <c r="D2" s="27"/>
      <c r="E2" s="27"/>
      <c r="F2" s="26"/>
      <c r="G2" s="27"/>
      <c r="H2" s="27"/>
      <c r="I2" s="27"/>
    </row>
    <row r="3" spans="1:13" s="4" customFormat="1" x14ac:dyDescent="0.25">
      <c r="A3" s="1"/>
      <c r="B3" s="2"/>
      <c r="C3" s="3"/>
      <c r="D3" s="3"/>
      <c r="E3" s="3"/>
    </row>
    <row r="4" spans="1:13" s="4" customFormat="1" x14ac:dyDescent="0.25">
      <c r="A4" s="5" t="s">
        <v>0</v>
      </c>
      <c r="B4" s="2"/>
      <c r="C4" s="3"/>
      <c r="D4" s="3"/>
      <c r="E4" s="3"/>
    </row>
    <row r="5" spans="1:13" s="4" customFormat="1" x14ac:dyDescent="0.25">
      <c r="A5" s="5" t="s">
        <v>49</v>
      </c>
      <c r="B5" s="2"/>
      <c r="C5" s="3"/>
      <c r="D5" s="3"/>
      <c r="E5" s="3"/>
    </row>
    <row r="6" spans="1:13" x14ac:dyDescent="0.25">
      <c r="A6" s="6"/>
      <c r="B6" s="7"/>
      <c r="C6" s="8"/>
      <c r="D6" s="8"/>
      <c r="E6" s="8"/>
    </row>
    <row r="8" spans="1:13" s="5" customFormat="1" ht="15.75" x14ac:dyDescent="0.25">
      <c r="A8" s="28" t="s">
        <v>40</v>
      </c>
    </row>
    <row r="9" spans="1:13" ht="15.75" x14ac:dyDescent="0.25">
      <c r="A9" s="10"/>
      <c r="B9" s="42" t="s">
        <v>28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/>
    </row>
    <row r="10" spans="1:13" x14ac:dyDescent="0.25">
      <c r="B10" s="39" t="s">
        <v>1</v>
      </c>
      <c r="C10" s="40"/>
      <c r="D10" s="40"/>
      <c r="E10" s="40"/>
      <c r="F10" s="39" t="s">
        <v>2</v>
      </c>
      <c r="G10" s="40"/>
      <c r="H10" s="40"/>
      <c r="I10" s="40"/>
      <c r="J10" s="39" t="s">
        <v>3</v>
      </c>
      <c r="K10" s="40"/>
      <c r="L10" s="40"/>
      <c r="M10" s="41"/>
    </row>
    <row r="11" spans="1:13" x14ac:dyDescent="0.25">
      <c r="A11" s="32" t="s">
        <v>24</v>
      </c>
      <c r="B11" s="33" t="s">
        <v>5</v>
      </c>
      <c r="C11" s="34" t="s">
        <v>6</v>
      </c>
      <c r="D11" s="34" t="s">
        <v>7</v>
      </c>
      <c r="E11" s="34" t="s">
        <v>8</v>
      </c>
      <c r="F11" s="33" t="s">
        <v>5</v>
      </c>
      <c r="G11" s="34" t="s">
        <v>6</v>
      </c>
      <c r="H11" s="34" t="s">
        <v>7</v>
      </c>
      <c r="I11" s="34" t="s">
        <v>8</v>
      </c>
      <c r="J11" s="33" t="s">
        <v>5</v>
      </c>
      <c r="K11" s="34" t="s">
        <v>6</v>
      </c>
      <c r="L11" s="34" t="s">
        <v>7</v>
      </c>
      <c r="M11" s="35" t="s">
        <v>8</v>
      </c>
    </row>
    <row r="12" spans="1:13" x14ac:dyDescent="0.25">
      <c r="A12" s="29" t="s">
        <v>22</v>
      </c>
      <c r="B12" s="11">
        <f t="shared" ref="B12:M12" si="0">B29</f>
        <v>5.5889999999999995</v>
      </c>
      <c r="C12" s="12">
        <f t="shared" si="0"/>
        <v>5.5949999999999998</v>
      </c>
      <c r="D12" s="12">
        <f t="shared" si="0"/>
        <v>0</v>
      </c>
      <c r="E12" s="12">
        <f t="shared" si="0"/>
        <v>26.462999999999997</v>
      </c>
      <c r="F12" s="11">
        <f t="shared" si="0"/>
        <v>2548.4029999999998</v>
      </c>
      <c r="G12" s="12">
        <f t="shared" si="0"/>
        <v>204.233</v>
      </c>
      <c r="H12" s="12">
        <f t="shared" si="0"/>
        <v>0</v>
      </c>
      <c r="I12" s="12">
        <f t="shared" si="0"/>
        <v>51.409000000000006</v>
      </c>
      <c r="J12" s="11">
        <f t="shared" si="0"/>
        <v>1239.798</v>
      </c>
      <c r="K12" s="12">
        <f t="shared" si="0"/>
        <v>0.50800000000000001</v>
      </c>
      <c r="L12" s="12">
        <f t="shared" si="0"/>
        <v>0</v>
      </c>
      <c r="M12" s="13">
        <f t="shared" si="0"/>
        <v>16.562999999999999</v>
      </c>
    </row>
    <row r="13" spans="1:13" x14ac:dyDescent="0.25">
      <c r="A13" s="30" t="s">
        <v>23</v>
      </c>
      <c r="B13" s="14">
        <f t="shared" ref="B13:M13" si="1">N29</f>
        <v>3.96</v>
      </c>
      <c r="C13" s="15">
        <f t="shared" si="1"/>
        <v>0</v>
      </c>
      <c r="D13" s="15">
        <f t="shared" si="1"/>
        <v>0</v>
      </c>
      <c r="E13" s="15">
        <f t="shared" si="1"/>
        <v>0</v>
      </c>
      <c r="F13" s="14">
        <f t="shared" si="1"/>
        <v>146.428</v>
      </c>
      <c r="G13" s="15">
        <f t="shared" si="1"/>
        <v>15.808999999999999</v>
      </c>
      <c r="H13" s="15">
        <f t="shared" si="1"/>
        <v>0</v>
      </c>
      <c r="I13" s="15">
        <f t="shared" si="1"/>
        <v>10.247999999999999</v>
      </c>
      <c r="J13" s="14">
        <f t="shared" si="1"/>
        <v>208.62799999999999</v>
      </c>
      <c r="K13" s="15">
        <f t="shared" si="1"/>
        <v>0</v>
      </c>
      <c r="L13" s="15">
        <f t="shared" si="1"/>
        <v>0</v>
      </c>
      <c r="M13" s="16">
        <f t="shared" si="1"/>
        <v>14.524999999999999</v>
      </c>
    </row>
    <row r="14" spans="1:13" x14ac:dyDescent="0.25">
      <c r="A14" s="32" t="s">
        <v>16</v>
      </c>
      <c r="B14" s="36">
        <f t="shared" ref="B14:M14" si="2">SUM(B12:B13)</f>
        <v>9.5489999999999995</v>
      </c>
      <c r="C14" s="37">
        <f t="shared" si="2"/>
        <v>5.5949999999999998</v>
      </c>
      <c r="D14" s="37">
        <f t="shared" si="2"/>
        <v>0</v>
      </c>
      <c r="E14" s="37">
        <f t="shared" si="2"/>
        <v>26.462999999999997</v>
      </c>
      <c r="F14" s="36">
        <f t="shared" si="2"/>
        <v>2694.8309999999997</v>
      </c>
      <c r="G14" s="37">
        <f t="shared" si="2"/>
        <v>220.042</v>
      </c>
      <c r="H14" s="37">
        <f t="shared" si="2"/>
        <v>0</v>
      </c>
      <c r="I14" s="37">
        <f t="shared" si="2"/>
        <v>61.657000000000004</v>
      </c>
      <c r="J14" s="36">
        <f t="shared" si="2"/>
        <v>1448.4259999999999</v>
      </c>
      <c r="K14" s="37">
        <f t="shared" si="2"/>
        <v>0.50800000000000001</v>
      </c>
      <c r="L14" s="37">
        <f t="shared" si="2"/>
        <v>0</v>
      </c>
      <c r="M14" s="38">
        <f t="shared" si="2"/>
        <v>31.087999999999997</v>
      </c>
    </row>
    <row r="17" spans="1:25" ht="15.75" x14ac:dyDescent="0.25">
      <c r="A17" s="28" t="s">
        <v>40</v>
      </c>
    </row>
    <row r="18" spans="1:25" ht="15.75" x14ac:dyDescent="0.25">
      <c r="A18" s="10"/>
      <c r="B18" s="42" t="s">
        <v>22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4"/>
      <c r="N18" s="42" t="s">
        <v>23</v>
      </c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4"/>
    </row>
    <row r="19" spans="1:25" x14ac:dyDescent="0.25">
      <c r="B19" s="39" t="s">
        <v>1</v>
      </c>
      <c r="C19" s="40"/>
      <c r="D19" s="40"/>
      <c r="E19" s="40"/>
      <c r="F19" s="39" t="s">
        <v>2</v>
      </c>
      <c r="G19" s="40"/>
      <c r="H19" s="40"/>
      <c r="I19" s="40"/>
      <c r="J19" s="39" t="s">
        <v>3</v>
      </c>
      <c r="K19" s="40"/>
      <c r="L19" s="40"/>
      <c r="M19" s="41"/>
      <c r="N19" s="39" t="s">
        <v>1</v>
      </c>
      <c r="O19" s="40"/>
      <c r="P19" s="40"/>
      <c r="Q19" s="40"/>
      <c r="R19" s="39" t="s">
        <v>2</v>
      </c>
      <c r="S19" s="40"/>
      <c r="T19" s="40"/>
      <c r="U19" s="40"/>
      <c r="V19" s="39" t="s">
        <v>3</v>
      </c>
      <c r="W19" s="40"/>
      <c r="X19" s="40"/>
      <c r="Y19" s="41"/>
    </row>
    <row r="20" spans="1:25" x14ac:dyDescent="0.25">
      <c r="A20" s="32" t="s">
        <v>4</v>
      </c>
      <c r="B20" s="33" t="s">
        <v>5</v>
      </c>
      <c r="C20" s="34" t="s">
        <v>6</v>
      </c>
      <c r="D20" s="34" t="s">
        <v>7</v>
      </c>
      <c r="E20" s="34" t="s">
        <v>8</v>
      </c>
      <c r="F20" s="33" t="s">
        <v>5</v>
      </c>
      <c r="G20" s="34" t="s">
        <v>6</v>
      </c>
      <c r="H20" s="34" t="s">
        <v>7</v>
      </c>
      <c r="I20" s="34" t="s">
        <v>8</v>
      </c>
      <c r="J20" s="33" t="s">
        <v>5</v>
      </c>
      <c r="K20" s="34" t="s">
        <v>6</v>
      </c>
      <c r="L20" s="34" t="s">
        <v>7</v>
      </c>
      <c r="M20" s="35" t="s">
        <v>8</v>
      </c>
      <c r="N20" s="33" t="s">
        <v>5</v>
      </c>
      <c r="O20" s="34" t="s">
        <v>6</v>
      </c>
      <c r="P20" s="34" t="s">
        <v>7</v>
      </c>
      <c r="Q20" s="34" t="s">
        <v>8</v>
      </c>
      <c r="R20" s="33" t="s">
        <v>5</v>
      </c>
      <c r="S20" s="34" t="s">
        <v>6</v>
      </c>
      <c r="T20" s="34" t="s">
        <v>7</v>
      </c>
      <c r="U20" s="34" t="s">
        <v>8</v>
      </c>
      <c r="V20" s="33" t="s">
        <v>5</v>
      </c>
      <c r="W20" s="34" t="s">
        <v>6</v>
      </c>
      <c r="X20" s="34" t="s">
        <v>7</v>
      </c>
      <c r="Y20" s="35" t="s">
        <v>8</v>
      </c>
    </row>
    <row r="21" spans="1:25" x14ac:dyDescent="0.25">
      <c r="A21" s="29" t="s">
        <v>9</v>
      </c>
      <c r="B21" s="11">
        <v>1.597</v>
      </c>
      <c r="C21" s="12">
        <v>5.4160000000000004</v>
      </c>
      <c r="D21" s="12">
        <v>0</v>
      </c>
      <c r="E21" s="12">
        <v>29.963999999999999</v>
      </c>
      <c r="F21" s="11">
        <v>111.517</v>
      </c>
      <c r="G21" s="12">
        <v>13.038</v>
      </c>
      <c r="H21" s="12">
        <v>0</v>
      </c>
      <c r="I21" s="12">
        <v>-21.635999999999999</v>
      </c>
      <c r="J21" s="11">
        <v>190.542</v>
      </c>
      <c r="K21" s="12">
        <v>0</v>
      </c>
      <c r="L21" s="12">
        <v>0</v>
      </c>
      <c r="M21" s="13">
        <v>0.91700000000000004</v>
      </c>
      <c r="N21" s="11">
        <v>0</v>
      </c>
      <c r="O21" s="12">
        <v>0</v>
      </c>
      <c r="P21" s="12">
        <v>0</v>
      </c>
      <c r="Q21" s="12">
        <v>0</v>
      </c>
      <c r="R21" s="11">
        <v>0</v>
      </c>
      <c r="S21" s="12">
        <v>0</v>
      </c>
      <c r="T21" s="12">
        <v>0</v>
      </c>
      <c r="U21" s="12">
        <v>0</v>
      </c>
      <c r="V21" s="11">
        <v>0</v>
      </c>
      <c r="W21" s="12">
        <v>0</v>
      </c>
      <c r="X21" s="12">
        <v>0</v>
      </c>
      <c r="Y21" s="13">
        <v>0</v>
      </c>
    </row>
    <row r="22" spans="1:25" x14ac:dyDescent="0.25">
      <c r="A22" s="30" t="s">
        <v>10</v>
      </c>
      <c r="B22" s="14">
        <v>0</v>
      </c>
      <c r="C22" s="15">
        <v>0.06</v>
      </c>
      <c r="D22" s="15">
        <v>0</v>
      </c>
      <c r="E22" s="15">
        <v>-0.26300000000000001</v>
      </c>
      <c r="F22" s="14">
        <v>125.35299999999999</v>
      </c>
      <c r="G22" s="15">
        <v>13.727</v>
      </c>
      <c r="H22" s="15">
        <v>0</v>
      </c>
      <c r="I22" s="15">
        <v>-39.584000000000003</v>
      </c>
      <c r="J22" s="14">
        <v>204.63300000000001</v>
      </c>
      <c r="K22" s="15">
        <v>0</v>
      </c>
      <c r="L22" s="15">
        <v>0</v>
      </c>
      <c r="M22" s="16">
        <v>13.972</v>
      </c>
      <c r="N22" s="14">
        <v>0</v>
      </c>
      <c r="O22" s="15">
        <v>0</v>
      </c>
      <c r="P22" s="15">
        <v>0</v>
      </c>
      <c r="Q22" s="15">
        <v>0</v>
      </c>
      <c r="R22" s="14">
        <v>0</v>
      </c>
      <c r="S22" s="15">
        <v>0</v>
      </c>
      <c r="T22" s="15">
        <v>0</v>
      </c>
      <c r="U22" s="15">
        <v>0</v>
      </c>
      <c r="V22" s="14">
        <v>0</v>
      </c>
      <c r="W22" s="15">
        <v>0</v>
      </c>
      <c r="X22" s="15">
        <v>0</v>
      </c>
      <c r="Y22" s="16">
        <v>0</v>
      </c>
    </row>
    <row r="23" spans="1:25" x14ac:dyDescent="0.25">
      <c r="A23" s="30" t="s">
        <v>11</v>
      </c>
      <c r="B23" s="14">
        <v>2.879</v>
      </c>
      <c r="C23" s="15">
        <v>0</v>
      </c>
      <c r="D23" s="15">
        <v>0</v>
      </c>
      <c r="E23" s="15">
        <v>-1.966</v>
      </c>
      <c r="F23" s="14">
        <v>359.61399999999998</v>
      </c>
      <c r="G23" s="15">
        <v>13.967000000000001</v>
      </c>
      <c r="H23" s="15">
        <v>0</v>
      </c>
      <c r="I23" s="15">
        <v>5.7469999999999999</v>
      </c>
      <c r="J23" s="14">
        <v>164.011</v>
      </c>
      <c r="K23" s="15">
        <v>0</v>
      </c>
      <c r="L23" s="15">
        <v>0</v>
      </c>
      <c r="M23" s="16">
        <v>-0.17199999999999999</v>
      </c>
      <c r="N23" s="14">
        <v>0</v>
      </c>
      <c r="O23" s="15">
        <v>0</v>
      </c>
      <c r="P23" s="15">
        <v>0</v>
      </c>
      <c r="Q23" s="15">
        <v>0</v>
      </c>
      <c r="R23" s="14">
        <v>1.321</v>
      </c>
      <c r="S23" s="15">
        <v>0</v>
      </c>
      <c r="T23" s="15">
        <v>0</v>
      </c>
      <c r="U23" s="15">
        <v>0</v>
      </c>
      <c r="V23" s="14">
        <v>11.542</v>
      </c>
      <c r="W23" s="15">
        <v>0</v>
      </c>
      <c r="X23" s="15">
        <v>0</v>
      </c>
      <c r="Y23" s="16">
        <v>0</v>
      </c>
    </row>
    <row r="24" spans="1:25" x14ac:dyDescent="0.25">
      <c r="A24" s="30" t="s">
        <v>25</v>
      </c>
      <c r="B24" s="14">
        <v>0.22800000000000001</v>
      </c>
      <c r="C24" s="15">
        <v>8.3000000000000004E-2</v>
      </c>
      <c r="D24" s="17">
        <v>0</v>
      </c>
      <c r="E24" s="15">
        <v>-1.272</v>
      </c>
      <c r="F24" s="14">
        <v>740.45799999999997</v>
      </c>
      <c r="G24" s="15">
        <v>18.158000000000001</v>
      </c>
      <c r="H24" s="15">
        <v>0</v>
      </c>
      <c r="I24" s="15">
        <v>-75.757999999999996</v>
      </c>
      <c r="J24" s="14">
        <v>108.145</v>
      </c>
      <c r="K24" s="15">
        <v>0</v>
      </c>
      <c r="L24" s="15">
        <v>0</v>
      </c>
      <c r="M24" s="16">
        <v>0.35499999999999998</v>
      </c>
      <c r="N24" s="14">
        <v>0</v>
      </c>
      <c r="O24" s="15">
        <v>0</v>
      </c>
      <c r="P24" s="17">
        <v>0</v>
      </c>
      <c r="Q24" s="15">
        <v>0</v>
      </c>
      <c r="R24" s="14">
        <v>9.0350000000000001</v>
      </c>
      <c r="S24" s="15">
        <v>0</v>
      </c>
      <c r="T24" s="15">
        <v>0</v>
      </c>
      <c r="U24" s="15">
        <v>1.0620000000000001</v>
      </c>
      <c r="V24" s="14">
        <v>7.8070000000000004</v>
      </c>
      <c r="W24" s="15">
        <v>0</v>
      </c>
      <c r="X24" s="15">
        <v>0</v>
      </c>
      <c r="Y24" s="16">
        <v>0.20699999999999999</v>
      </c>
    </row>
    <row r="25" spans="1:25" x14ac:dyDescent="0.25">
      <c r="A25" s="30" t="s">
        <v>12</v>
      </c>
      <c r="B25" s="14">
        <v>0.71599999999999997</v>
      </c>
      <c r="C25" s="15">
        <v>3.5999999999999997E-2</v>
      </c>
      <c r="D25" s="15">
        <v>0</v>
      </c>
      <c r="E25" s="15">
        <v>0</v>
      </c>
      <c r="F25" s="14">
        <v>78.501999999999995</v>
      </c>
      <c r="G25" s="15">
        <v>33.813000000000002</v>
      </c>
      <c r="H25" s="15">
        <v>0</v>
      </c>
      <c r="I25" s="15">
        <v>-2.0819999999999999</v>
      </c>
      <c r="J25" s="14">
        <v>133.477</v>
      </c>
      <c r="K25" s="15">
        <v>0.50800000000000001</v>
      </c>
      <c r="L25" s="15">
        <v>0</v>
      </c>
      <c r="M25" s="16">
        <v>1.341</v>
      </c>
      <c r="N25" s="14">
        <v>0</v>
      </c>
      <c r="O25" s="15">
        <v>0</v>
      </c>
      <c r="P25" s="15">
        <v>0</v>
      </c>
      <c r="Q25" s="15">
        <v>0</v>
      </c>
      <c r="R25" s="14">
        <v>20.902999999999999</v>
      </c>
      <c r="S25" s="15">
        <v>2.214</v>
      </c>
      <c r="T25" s="15">
        <v>0</v>
      </c>
      <c r="U25" s="15">
        <v>-10.760999999999999</v>
      </c>
      <c r="V25" s="14">
        <v>13.749000000000001</v>
      </c>
      <c r="W25" s="15">
        <v>0</v>
      </c>
      <c r="X25" s="15">
        <v>0</v>
      </c>
      <c r="Y25" s="16">
        <v>8.0000000000000002E-3</v>
      </c>
    </row>
    <row r="26" spans="1:25" x14ac:dyDescent="0.25">
      <c r="A26" s="30" t="s">
        <v>13</v>
      </c>
      <c r="B26" s="14">
        <v>0</v>
      </c>
      <c r="C26" s="15">
        <v>0</v>
      </c>
      <c r="D26" s="15">
        <v>0</v>
      </c>
      <c r="E26" s="15">
        <v>0</v>
      </c>
      <c r="F26" s="14">
        <v>363.19600000000003</v>
      </c>
      <c r="G26" s="15">
        <v>53.728999999999999</v>
      </c>
      <c r="H26" s="15">
        <v>0</v>
      </c>
      <c r="I26" s="15">
        <v>146.06399999999999</v>
      </c>
      <c r="J26" s="14">
        <v>53.142000000000003</v>
      </c>
      <c r="K26" s="15">
        <v>0</v>
      </c>
      <c r="L26" s="15">
        <v>0</v>
      </c>
      <c r="M26" s="16">
        <v>0</v>
      </c>
      <c r="N26" s="14">
        <v>3.96</v>
      </c>
      <c r="O26" s="15">
        <v>0</v>
      </c>
      <c r="P26" s="15">
        <v>0</v>
      </c>
      <c r="Q26" s="15">
        <v>0</v>
      </c>
      <c r="R26" s="14">
        <v>45.887</v>
      </c>
      <c r="S26" s="15">
        <v>2.1970000000000001</v>
      </c>
      <c r="T26" s="15">
        <v>0</v>
      </c>
      <c r="U26" s="15">
        <v>2.2909999999999999</v>
      </c>
      <c r="V26" s="14">
        <v>10.077</v>
      </c>
      <c r="W26" s="15">
        <v>0</v>
      </c>
      <c r="X26" s="15">
        <v>0</v>
      </c>
      <c r="Y26" s="16">
        <v>14.29</v>
      </c>
    </row>
    <row r="27" spans="1:25" x14ac:dyDescent="0.25">
      <c r="A27" s="30" t="s">
        <v>14</v>
      </c>
      <c r="B27" s="14">
        <v>8.2000000000000003E-2</v>
      </c>
      <c r="C27" s="15">
        <v>0</v>
      </c>
      <c r="D27" s="15">
        <v>0</v>
      </c>
      <c r="E27" s="15">
        <v>0</v>
      </c>
      <c r="F27" s="14">
        <v>519.70100000000002</v>
      </c>
      <c r="G27" s="15">
        <v>55.344000000000001</v>
      </c>
      <c r="H27" s="15">
        <v>0</v>
      </c>
      <c r="I27" s="15">
        <v>24.51</v>
      </c>
      <c r="J27" s="14">
        <v>320.35399999999998</v>
      </c>
      <c r="K27" s="15">
        <v>0</v>
      </c>
      <c r="L27" s="15">
        <v>0</v>
      </c>
      <c r="M27" s="16">
        <v>-0.17499999999999999</v>
      </c>
      <c r="N27" s="14">
        <v>0</v>
      </c>
      <c r="O27" s="15">
        <v>0</v>
      </c>
      <c r="P27" s="15">
        <v>0</v>
      </c>
      <c r="Q27" s="15">
        <v>0</v>
      </c>
      <c r="R27" s="14">
        <v>69.281999999999996</v>
      </c>
      <c r="S27" s="15">
        <v>11.398</v>
      </c>
      <c r="T27" s="15">
        <v>0</v>
      </c>
      <c r="U27" s="15">
        <v>17.655999999999999</v>
      </c>
      <c r="V27" s="14">
        <v>165.20099999999999</v>
      </c>
      <c r="W27" s="15">
        <v>0</v>
      </c>
      <c r="X27" s="15">
        <v>0</v>
      </c>
      <c r="Y27" s="16">
        <v>0.02</v>
      </c>
    </row>
    <row r="28" spans="1:25" x14ac:dyDescent="0.25">
      <c r="A28" s="31" t="s">
        <v>15</v>
      </c>
      <c r="B28" s="18">
        <v>8.6999999999999994E-2</v>
      </c>
      <c r="C28" s="19">
        <v>0</v>
      </c>
      <c r="D28" s="19">
        <v>0</v>
      </c>
      <c r="E28" s="19">
        <v>0</v>
      </c>
      <c r="F28" s="18">
        <v>250.06200000000001</v>
      </c>
      <c r="G28" s="19">
        <v>2.4569999999999999</v>
      </c>
      <c r="H28" s="19">
        <v>0</v>
      </c>
      <c r="I28" s="19">
        <v>14.148</v>
      </c>
      <c r="J28" s="18">
        <v>65.494</v>
      </c>
      <c r="K28" s="19">
        <v>0</v>
      </c>
      <c r="L28" s="19">
        <v>0</v>
      </c>
      <c r="M28" s="20">
        <v>0.32500000000000001</v>
      </c>
      <c r="N28" s="18">
        <v>0</v>
      </c>
      <c r="O28" s="19">
        <v>0</v>
      </c>
      <c r="P28" s="19">
        <v>0</v>
      </c>
      <c r="Q28" s="19">
        <v>0</v>
      </c>
      <c r="R28" s="18">
        <v>0</v>
      </c>
      <c r="S28" s="19">
        <v>0</v>
      </c>
      <c r="T28" s="19">
        <v>0</v>
      </c>
      <c r="U28" s="19">
        <v>0</v>
      </c>
      <c r="V28" s="18">
        <v>0.252</v>
      </c>
      <c r="W28" s="19">
        <v>0</v>
      </c>
      <c r="X28" s="19">
        <v>0</v>
      </c>
      <c r="Y28" s="20">
        <v>0</v>
      </c>
    </row>
    <row r="29" spans="1:25" x14ac:dyDescent="0.25">
      <c r="A29" s="32" t="s">
        <v>16</v>
      </c>
      <c r="B29" s="36">
        <f t="shared" ref="B29:M29" si="3">SUM(B21:B28)</f>
        <v>5.5889999999999995</v>
      </c>
      <c r="C29" s="37">
        <f t="shared" si="3"/>
        <v>5.5949999999999998</v>
      </c>
      <c r="D29" s="37">
        <f t="shared" si="3"/>
        <v>0</v>
      </c>
      <c r="E29" s="37">
        <f t="shared" si="3"/>
        <v>26.462999999999997</v>
      </c>
      <c r="F29" s="36">
        <f t="shared" si="3"/>
        <v>2548.4029999999998</v>
      </c>
      <c r="G29" s="37">
        <f t="shared" si="3"/>
        <v>204.233</v>
      </c>
      <c r="H29" s="37">
        <f t="shared" si="3"/>
        <v>0</v>
      </c>
      <c r="I29" s="37">
        <f t="shared" si="3"/>
        <v>51.409000000000006</v>
      </c>
      <c r="J29" s="36">
        <f t="shared" si="3"/>
        <v>1239.798</v>
      </c>
      <c r="K29" s="37">
        <f t="shared" si="3"/>
        <v>0.50800000000000001</v>
      </c>
      <c r="L29" s="37">
        <f t="shared" si="3"/>
        <v>0</v>
      </c>
      <c r="M29" s="38">
        <f t="shared" si="3"/>
        <v>16.562999999999999</v>
      </c>
      <c r="N29" s="36">
        <f>SUM(N21:N28)</f>
        <v>3.96</v>
      </c>
      <c r="O29" s="37">
        <f>SUM(O21:O28)</f>
        <v>0</v>
      </c>
      <c r="P29" s="37">
        <f>SUM(P21:P28)</f>
        <v>0</v>
      </c>
      <c r="Q29" s="37">
        <f t="shared" ref="Q29:Y29" si="4">SUM(Q21:Q28)</f>
        <v>0</v>
      </c>
      <c r="R29" s="36">
        <f t="shared" si="4"/>
        <v>146.428</v>
      </c>
      <c r="S29" s="37">
        <f t="shared" si="4"/>
        <v>15.808999999999999</v>
      </c>
      <c r="T29" s="37">
        <f t="shared" si="4"/>
        <v>0</v>
      </c>
      <c r="U29" s="37">
        <f t="shared" si="4"/>
        <v>10.247999999999999</v>
      </c>
      <c r="V29" s="36">
        <f t="shared" si="4"/>
        <v>208.62799999999999</v>
      </c>
      <c r="W29" s="37">
        <f t="shared" si="4"/>
        <v>0</v>
      </c>
      <c r="X29" s="37">
        <f t="shared" si="4"/>
        <v>0</v>
      </c>
      <c r="Y29" s="38">
        <f t="shared" si="4"/>
        <v>14.524999999999999</v>
      </c>
    </row>
    <row r="31" spans="1:25" ht="15.75" x14ac:dyDescent="0.25">
      <c r="A31" s="28" t="s">
        <v>17</v>
      </c>
    </row>
    <row r="32" spans="1:25" x14ac:dyDescent="0.25">
      <c r="A32" s="5" t="s">
        <v>18</v>
      </c>
    </row>
    <row r="33" spans="1:13" x14ac:dyDescent="0.25">
      <c r="A33" s="9" t="s">
        <v>19</v>
      </c>
    </row>
    <row r="34" spans="1:13" x14ac:dyDescent="0.25">
      <c r="A34" s="9" t="s">
        <v>20</v>
      </c>
    </row>
    <row r="35" spans="1:13" x14ac:dyDescent="0.25">
      <c r="A35" s="45" t="s">
        <v>21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</sheetData>
  <mergeCells count="13">
    <mergeCell ref="A35:M35"/>
    <mergeCell ref="B19:E19"/>
    <mergeCell ref="F19:I19"/>
    <mergeCell ref="J19:M19"/>
    <mergeCell ref="N19:Q19"/>
    <mergeCell ref="R19:U19"/>
    <mergeCell ref="V19:Y19"/>
    <mergeCell ref="B9:M9"/>
    <mergeCell ref="B10:E10"/>
    <mergeCell ref="F10:I10"/>
    <mergeCell ref="J10:M10"/>
    <mergeCell ref="B18:M18"/>
    <mergeCell ref="N18:Y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A32" sqref="A32"/>
    </sheetView>
  </sheetViews>
  <sheetFormatPr baseColWidth="10" defaultRowHeight="13.5" x14ac:dyDescent="0.25"/>
  <cols>
    <col min="1" max="1" width="19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24" customFormat="1" ht="30" x14ac:dyDescent="0.5">
      <c r="A1" s="21" t="s">
        <v>26</v>
      </c>
      <c r="B1" s="22"/>
      <c r="C1" s="23"/>
      <c r="D1" s="23"/>
      <c r="E1" s="23"/>
      <c r="F1" s="22"/>
      <c r="G1" s="23"/>
      <c r="H1" s="23"/>
      <c r="I1" s="23"/>
    </row>
    <row r="2" spans="1:13" s="24" customFormat="1" ht="18.75" x14ac:dyDescent="0.3">
      <c r="A2" s="25" t="s">
        <v>27</v>
      </c>
      <c r="B2" s="26"/>
      <c r="C2" s="27"/>
      <c r="D2" s="27"/>
      <c r="E2" s="27"/>
      <c r="F2" s="26"/>
      <c r="G2" s="27"/>
      <c r="H2" s="27"/>
      <c r="I2" s="27"/>
    </row>
    <row r="3" spans="1:13" s="4" customFormat="1" x14ac:dyDescent="0.25">
      <c r="A3" s="1"/>
      <c r="B3" s="2"/>
      <c r="C3" s="3"/>
      <c r="D3" s="3"/>
      <c r="E3" s="3"/>
    </row>
    <row r="4" spans="1:13" s="4" customFormat="1" x14ac:dyDescent="0.25">
      <c r="A4" s="5" t="s">
        <v>0</v>
      </c>
      <c r="B4" s="2"/>
      <c r="C4" s="3"/>
      <c r="D4" s="3"/>
      <c r="E4" s="3"/>
    </row>
    <row r="5" spans="1:13" s="4" customFormat="1" x14ac:dyDescent="0.25">
      <c r="A5" s="5" t="s">
        <v>50</v>
      </c>
      <c r="B5" s="2"/>
      <c r="C5" s="3"/>
      <c r="D5" s="3"/>
      <c r="E5" s="3"/>
    </row>
    <row r="6" spans="1:13" x14ac:dyDescent="0.25">
      <c r="A6" s="6"/>
      <c r="B6" s="7"/>
      <c r="C6" s="8"/>
      <c r="D6" s="8"/>
      <c r="E6" s="8"/>
    </row>
    <row r="8" spans="1:13" s="5" customFormat="1" ht="15.75" x14ac:dyDescent="0.25">
      <c r="A8" s="28" t="s">
        <v>42</v>
      </c>
    </row>
    <row r="9" spans="1:13" ht="15.75" x14ac:dyDescent="0.25">
      <c r="A9" s="10"/>
      <c r="B9" s="42" t="s">
        <v>28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/>
    </row>
    <row r="10" spans="1:13" x14ac:dyDescent="0.25">
      <c r="B10" s="39" t="s">
        <v>1</v>
      </c>
      <c r="C10" s="40"/>
      <c r="D10" s="40"/>
      <c r="E10" s="40"/>
      <c r="F10" s="39" t="s">
        <v>2</v>
      </c>
      <c r="G10" s="40"/>
      <c r="H10" s="40"/>
      <c r="I10" s="40"/>
      <c r="J10" s="39" t="s">
        <v>3</v>
      </c>
      <c r="K10" s="40"/>
      <c r="L10" s="40"/>
      <c r="M10" s="41"/>
    </row>
    <row r="11" spans="1:13" x14ac:dyDescent="0.25">
      <c r="A11" s="32" t="s">
        <v>24</v>
      </c>
      <c r="B11" s="33" t="s">
        <v>5</v>
      </c>
      <c r="C11" s="34" t="s">
        <v>6</v>
      </c>
      <c r="D11" s="34" t="s">
        <v>7</v>
      </c>
      <c r="E11" s="34" t="s">
        <v>8</v>
      </c>
      <c r="F11" s="33" t="s">
        <v>5</v>
      </c>
      <c r="G11" s="34" t="s">
        <v>6</v>
      </c>
      <c r="H11" s="34" t="s">
        <v>7</v>
      </c>
      <c r="I11" s="34" t="s">
        <v>8</v>
      </c>
      <c r="J11" s="33" t="s">
        <v>5</v>
      </c>
      <c r="K11" s="34" t="s">
        <v>6</v>
      </c>
      <c r="L11" s="34" t="s">
        <v>7</v>
      </c>
      <c r="M11" s="35" t="s">
        <v>8</v>
      </c>
    </row>
    <row r="12" spans="1:13" x14ac:dyDescent="0.25">
      <c r="A12" s="29" t="s">
        <v>22</v>
      </c>
      <c r="B12" s="11">
        <f t="shared" ref="B12:M12" si="0">B29</f>
        <v>1.0699999999999998</v>
      </c>
      <c r="C12" s="12">
        <f t="shared" si="0"/>
        <v>1.52</v>
      </c>
      <c r="D12" s="12">
        <f t="shared" si="0"/>
        <v>0</v>
      </c>
      <c r="E12" s="12">
        <f t="shared" si="0"/>
        <v>0.38600000000000023</v>
      </c>
      <c r="F12" s="11">
        <f t="shared" si="0"/>
        <v>2394.9810000000002</v>
      </c>
      <c r="G12" s="12">
        <f t="shared" si="0"/>
        <v>168.03500000000003</v>
      </c>
      <c r="H12" s="12">
        <f t="shared" si="0"/>
        <v>0</v>
      </c>
      <c r="I12" s="12">
        <f t="shared" si="0"/>
        <v>-104.76199999999999</v>
      </c>
      <c r="J12" s="11">
        <f t="shared" si="0"/>
        <v>1414.7430000000002</v>
      </c>
      <c r="K12" s="12">
        <f t="shared" si="0"/>
        <v>16.126999999999999</v>
      </c>
      <c r="L12" s="12">
        <f t="shared" si="0"/>
        <v>0</v>
      </c>
      <c r="M12" s="13">
        <f t="shared" si="0"/>
        <v>328.60099999999994</v>
      </c>
    </row>
    <row r="13" spans="1:13" x14ac:dyDescent="0.25">
      <c r="A13" s="30" t="s">
        <v>23</v>
      </c>
      <c r="B13" s="14">
        <f t="shared" ref="B13:M13" si="1">N29</f>
        <v>8.4390000000000001</v>
      </c>
      <c r="C13" s="15">
        <f t="shared" si="1"/>
        <v>0</v>
      </c>
      <c r="D13" s="15">
        <f t="shared" si="1"/>
        <v>0</v>
      </c>
      <c r="E13" s="15">
        <f t="shared" si="1"/>
        <v>0</v>
      </c>
      <c r="F13" s="14">
        <f t="shared" si="1"/>
        <v>110.566</v>
      </c>
      <c r="G13" s="15">
        <f t="shared" si="1"/>
        <v>11.504000000000001</v>
      </c>
      <c r="H13" s="15">
        <f t="shared" si="1"/>
        <v>0</v>
      </c>
      <c r="I13" s="15">
        <f t="shared" si="1"/>
        <v>-0.10299999999999976</v>
      </c>
      <c r="J13" s="14">
        <f t="shared" si="1"/>
        <v>106.55999999999999</v>
      </c>
      <c r="K13" s="15">
        <f t="shared" si="1"/>
        <v>0</v>
      </c>
      <c r="L13" s="15">
        <f t="shared" si="1"/>
        <v>0</v>
      </c>
      <c r="M13" s="16">
        <f t="shared" si="1"/>
        <v>70.796999999999997</v>
      </c>
    </row>
    <row r="14" spans="1:13" x14ac:dyDescent="0.25">
      <c r="A14" s="32" t="s">
        <v>16</v>
      </c>
      <c r="B14" s="36">
        <f t="shared" ref="B14:M14" si="2">SUM(B12:B13)</f>
        <v>9.5090000000000003</v>
      </c>
      <c r="C14" s="37">
        <f t="shared" si="2"/>
        <v>1.52</v>
      </c>
      <c r="D14" s="37">
        <f t="shared" si="2"/>
        <v>0</v>
      </c>
      <c r="E14" s="37">
        <f t="shared" si="2"/>
        <v>0.38600000000000023</v>
      </c>
      <c r="F14" s="36">
        <f t="shared" si="2"/>
        <v>2505.547</v>
      </c>
      <c r="G14" s="37">
        <f t="shared" si="2"/>
        <v>179.53900000000002</v>
      </c>
      <c r="H14" s="37">
        <f t="shared" si="2"/>
        <v>0</v>
      </c>
      <c r="I14" s="37">
        <f t="shared" si="2"/>
        <v>-104.86499999999998</v>
      </c>
      <c r="J14" s="36">
        <f t="shared" si="2"/>
        <v>1521.3030000000001</v>
      </c>
      <c r="K14" s="37">
        <f t="shared" si="2"/>
        <v>16.126999999999999</v>
      </c>
      <c r="L14" s="37">
        <f t="shared" si="2"/>
        <v>0</v>
      </c>
      <c r="M14" s="38">
        <f t="shared" si="2"/>
        <v>399.39799999999991</v>
      </c>
    </row>
    <row r="17" spans="1:25" ht="15.75" x14ac:dyDescent="0.25">
      <c r="A17" s="28" t="s">
        <v>42</v>
      </c>
    </row>
    <row r="18" spans="1:25" ht="15.75" x14ac:dyDescent="0.25">
      <c r="A18" s="10"/>
      <c r="B18" s="42" t="s">
        <v>22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4"/>
      <c r="N18" s="42" t="s">
        <v>23</v>
      </c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4"/>
    </row>
    <row r="19" spans="1:25" x14ac:dyDescent="0.25">
      <c r="B19" s="39" t="s">
        <v>1</v>
      </c>
      <c r="C19" s="40"/>
      <c r="D19" s="40"/>
      <c r="E19" s="40"/>
      <c r="F19" s="39" t="s">
        <v>2</v>
      </c>
      <c r="G19" s="40"/>
      <c r="H19" s="40"/>
      <c r="I19" s="40"/>
      <c r="J19" s="39" t="s">
        <v>3</v>
      </c>
      <c r="K19" s="40"/>
      <c r="L19" s="40"/>
      <c r="M19" s="41"/>
      <c r="N19" s="39" t="s">
        <v>1</v>
      </c>
      <c r="O19" s="40"/>
      <c r="P19" s="40"/>
      <c r="Q19" s="40"/>
      <c r="R19" s="39" t="s">
        <v>2</v>
      </c>
      <c r="S19" s="40"/>
      <c r="T19" s="40"/>
      <c r="U19" s="40"/>
      <c r="V19" s="39" t="s">
        <v>3</v>
      </c>
      <c r="W19" s="40"/>
      <c r="X19" s="40"/>
      <c r="Y19" s="41"/>
    </row>
    <row r="20" spans="1:25" x14ac:dyDescent="0.25">
      <c r="A20" s="32" t="s">
        <v>4</v>
      </c>
      <c r="B20" s="33" t="s">
        <v>5</v>
      </c>
      <c r="C20" s="34" t="s">
        <v>6</v>
      </c>
      <c r="D20" s="34" t="s">
        <v>7</v>
      </c>
      <c r="E20" s="34" t="s">
        <v>8</v>
      </c>
      <c r="F20" s="33" t="s">
        <v>5</v>
      </c>
      <c r="G20" s="34" t="s">
        <v>6</v>
      </c>
      <c r="H20" s="34" t="s">
        <v>7</v>
      </c>
      <c r="I20" s="34" t="s">
        <v>8</v>
      </c>
      <c r="J20" s="33" t="s">
        <v>5</v>
      </c>
      <c r="K20" s="34" t="s">
        <v>6</v>
      </c>
      <c r="L20" s="34" t="s">
        <v>7</v>
      </c>
      <c r="M20" s="35" t="s">
        <v>8</v>
      </c>
      <c r="N20" s="33" t="s">
        <v>5</v>
      </c>
      <c r="O20" s="34" t="s">
        <v>6</v>
      </c>
      <c r="P20" s="34" t="s">
        <v>7</v>
      </c>
      <c r="Q20" s="34" t="s">
        <v>8</v>
      </c>
      <c r="R20" s="33" t="s">
        <v>5</v>
      </c>
      <c r="S20" s="34" t="s">
        <v>6</v>
      </c>
      <c r="T20" s="34" t="s">
        <v>7</v>
      </c>
      <c r="U20" s="34" t="s">
        <v>8</v>
      </c>
      <c r="V20" s="33" t="s">
        <v>5</v>
      </c>
      <c r="W20" s="34" t="s">
        <v>6</v>
      </c>
      <c r="X20" s="34" t="s">
        <v>7</v>
      </c>
      <c r="Y20" s="35" t="s">
        <v>8</v>
      </c>
    </row>
    <row r="21" spans="1:25" x14ac:dyDescent="0.25">
      <c r="A21" s="29" t="s">
        <v>9</v>
      </c>
      <c r="B21" s="11">
        <v>0.123</v>
      </c>
      <c r="C21" s="12">
        <v>0.65800000000000003</v>
      </c>
      <c r="D21" s="12">
        <v>0</v>
      </c>
      <c r="E21" s="12">
        <v>0.95199999999999996</v>
      </c>
      <c r="F21" s="11">
        <v>137.55500000000001</v>
      </c>
      <c r="G21" s="12">
        <v>8.2810000000000006</v>
      </c>
      <c r="H21" s="12">
        <v>0</v>
      </c>
      <c r="I21" s="12">
        <v>-12.484</v>
      </c>
      <c r="J21" s="11">
        <v>113.959</v>
      </c>
      <c r="K21" s="12">
        <v>0</v>
      </c>
      <c r="L21" s="12">
        <v>0</v>
      </c>
      <c r="M21" s="13">
        <v>0.998</v>
      </c>
      <c r="N21" s="11">
        <v>0</v>
      </c>
      <c r="O21" s="12">
        <v>0</v>
      </c>
      <c r="P21" s="12">
        <v>0</v>
      </c>
      <c r="Q21" s="12">
        <v>0</v>
      </c>
      <c r="R21" s="11">
        <v>0</v>
      </c>
      <c r="S21" s="12">
        <v>0</v>
      </c>
      <c r="T21" s="12">
        <v>0</v>
      </c>
      <c r="U21" s="12">
        <v>0</v>
      </c>
      <c r="V21" s="11">
        <v>0</v>
      </c>
      <c r="W21" s="12">
        <v>0</v>
      </c>
      <c r="X21" s="12">
        <v>0</v>
      </c>
      <c r="Y21" s="13">
        <v>0</v>
      </c>
    </row>
    <row r="22" spans="1:25" x14ac:dyDescent="0.25">
      <c r="A22" s="30" t="s">
        <v>10</v>
      </c>
      <c r="B22" s="14">
        <v>0</v>
      </c>
      <c r="C22" s="15">
        <v>0</v>
      </c>
      <c r="D22" s="15">
        <v>0</v>
      </c>
      <c r="E22" s="15">
        <v>0</v>
      </c>
      <c r="F22" s="14">
        <v>192.196</v>
      </c>
      <c r="G22" s="15">
        <v>12.038</v>
      </c>
      <c r="H22" s="15">
        <v>0</v>
      </c>
      <c r="I22" s="15">
        <v>-71.396000000000001</v>
      </c>
      <c r="J22" s="14">
        <v>179.756</v>
      </c>
      <c r="K22" s="15">
        <v>0</v>
      </c>
      <c r="L22" s="15">
        <v>0</v>
      </c>
      <c r="M22" s="16">
        <v>283.48899999999998</v>
      </c>
      <c r="N22" s="14">
        <v>0</v>
      </c>
      <c r="O22" s="15">
        <v>0</v>
      </c>
      <c r="P22" s="15">
        <v>0</v>
      </c>
      <c r="Q22" s="15">
        <v>0</v>
      </c>
      <c r="R22" s="14">
        <v>0</v>
      </c>
      <c r="S22" s="15">
        <v>0</v>
      </c>
      <c r="T22" s="15">
        <v>0</v>
      </c>
      <c r="U22" s="15">
        <v>0</v>
      </c>
      <c r="V22" s="14">
        <v>0</v>
      </c>
      <c r="W22" s="15">
        <v>0</v>
      </c>
      <c r="X22" s="15">
        <v>0</v>
      </c>
      <c r="Y22" s="16">
        <v>0</v>
      </c>
    </row>
    <row r="23" spans="1:25" x14ac:dyDescent="0.25">
      <c r="A23" s="30" t="s">
        <v>11</v>
      </c>
      <c r="B23" s="14">
        <v>0.60299999999999998</v>
      </c>
      <c r="C23" s="15">
        <v>8.5000000000000006E-2</v>
      </c>
      <c r="D23" s="15">
        <v>0</v>
      </c>
      <c r="E23" s="15">
        <v>-5.6289999999999996</v>
      </c>
      <c r="F23" s="14">
        <v>237.43</v>
      </c>
      <c r="G23" s="15">
        <v>7.76</v>
      </c>
      <c r="H23" s="15">
        <v>0</v>
      </c>
      <c r="I23" s="15">
        <v>13.978</v>
      </c>
      <c r="J23" s="14">
        <v>235.66200000000001</v>
      </c>
      <c r="K23" s="15">
        <v>0</v>
      </c>
      <c r="L23" s="15">
        <v>0</v>
      </c>
      <c r="M23" s="16">
        <v>-7.9610000000000003</v>
      </c>
      <c r="N23" s="14">
        <v>0</v>
      </c>
      <c r="O23" s="15">
        <v>0</v>
      </c>
      <c r="P23" s="15">
        <v>0</v>
      </c>
      <c r="Q23" s="15">
        <v>0</v>
      </c>
      <c r="R23" s="14">
        <v>0.94099999999999995</v>
      </c>
      <c r="S23" s="15">
        <v>0</v>
      </c>
      <c r="T23" s="15">
        <v>0</v>
      </c>
      <c r="U23" s="15">
        <v>0</v>
      </c>
      <c r="V23" s="14">
        <v>6.0830000000000002</v>
      </c>
      <c r="W23" s="15">
        <v>0</v>
      </c>
      <c r="X23" s="15">
        <v>0</v>
      </c>
      <c r="Y23" s="16">
        <v>0</v>
      </c>
    </row>
    <row r="24" spans="1:25" x14ac:dyDescent="0.25">
      <c r="A24" s="30" t="s">
        <v>25</v>
      </c>
      <c r="B24" s="14">
        <v>0.19400000000000001</v>
      </c>
      <c r="C24" s="15">
        <v>0</v>
      </c>
      <c r="D24" s="17">
        <v>0</v>
      </c>
      <c r="E24" s="15">
        <v>6.0000000000000001E-3</v>
      </c>
      <c r="F24" s="14">
        <v>636.95600000000002</v>
      </c>
      <c r="G24" s="15">
        <v>20.416</v>
      </c>
      <c r="H24" s="15">
        <v>0</v>
      </c>
      <c r="I24" s="15">
        <v>-18.376999999999999</v>
      </c>
      <c r="J24" s="14">
        <v>171.852</v>
      </c>
      <c r="K24" s="15">
        <v>0</v>
      </c>
      <c r="L24" s="15">
        <v>0</v>
      </c>
      <c r="M24" s="16">
        <v>23.677</v>
      </c>
      <c r="N24" s="14">
        <v>0</v>
      </c>
      <c r="O24" s="15">
        <v>0</v>
      </c>
      <c r="P24" s="17">
        <v>0</v>
      </c>
      <c r="Q24" s="15">
        <v>0</v>
      </c>
      <c r="R24" s="14">
        <v>6.7320000000000002</v>
      </c>
      <c r="S24" s="15">
        <v>2.5000000000000001E-2</v>
      </c>
      <c r="T24" s="15">
        <v>0</v>
      </c>
      <c r="U24" s="15">
        <v>-10.045</v>
      </c>
      <c r="V24" s="14">
        <v>4.9550000000000001</v>
      </c>
      <c r="W24" s="15">
        <v>0</v>
      </c>
      <c r="X24" s="15">
        <v>0</v>
      </c>
      <c r="Y24" s="16">
        <v>0.13700000000000001</v>
      </c>
    </row>
    <row r="25" spans="1:25" x14ac:dyDescent="0.25">
      <c r="A25" s="30" t="s">
        <v>12</v>
      </c>
      <c r="B25" s="14">
        <v>9.4E-2</v>
      </c>
      <c r="C25" s="15">
        <v>0.184</v>
      </c>
      <c r="D25" s="15">
        <v>0</v>
      </c>
      <c r="E25" s="15">
        <v>5.0519999999999996</v>
      </c>
      <c r="F25" s="14">
        <v>101.227</v>
      </c>
      <c r="G25" s="15">
        <v>8.7230000000000008</v>
      </c>
      <c r="H25" s="15">
        <v>0</v>
      </c>
      <c r="I25" s="15">
        <v>-38.052</v>
      </c>
      <c r="J25" s="14">
        <v>322.649</v>
      </c>
      <c r="K25" s="15">
        <v>0</v>
      </c>
      <c r="L25" s="15">
        <v>0</v>
      </c>
      <c r="M25" s="16">
        <v>0.35499999999999998</v>
      </c>
      <c r="N25" s="14">
        <v>0</v>
      </c>
      <c r="O25" s="15">
        <v>0</v>
      </c>
      <c r="P25" s="15">
        <v>0</v>
      </c>
      <c r="Q25" s="15">
        <v>0</v>
      </c>
      <c r="R25" s="14">
        <v>11.346</v>
      </c>
      <c r="S25" s="15">
        <v>0.4</v>
      </c>
      <c r="T25" s="15">
        <v>0</v>
      </c>
      <c r="U25" s="15">
        <v>-3.9910000000000001</v>
      </c>
      <c r="V25" s="14">
        <v>12.461</v>
      </c>
      <c r="W25" s="15">
        <v>0</v>
      </c>
      <c r="X25" s="15">
        <v>0</v>
      </c>
      <c r="Y25" s="16">
        <v>0</v>
      </c>
    </row>
    <row r="26" spans="1:25" x14ac:dyDescent="0.25">
      <c r="A26" s="30" t="s">
        <v>13</v>
      </c>
      <c r="B26" s="14">
        <v>0</v>
      </c>
      <c r="C26" s="15">
        <v>0</v>
      </c>
      <c r="D26" s="15">
        <v>0</v>
      </c>
      <c r="E26" s="15">
        <v>0</v>
      </c>
      <c r="F26" s="14">
        <v>357.50900000000001</v>
      </c>
      <c r="G26" s="15">
        <v>18.364999999999998</v>
      </c>
      <c r="H26" s="15">
        <v>0</v>
      </c>
      <c r="I26" s="15">
        <v>-17.606000000000002</v>
      </c>
      <c r="J26" s="14">
        <v>120.50700000000001</v>
      </c>
      <c r="K26" s="15">
        <v>0</v>
      </c>
      <c r="L26" s="15">
        <v>0</v>
      </c>
      <c r="M26" s="16">
        <v>26.609000000000002</v>
      </c>
      <c r="N26" s="14">
        <v>8.4390000000000001</v>
      </c>
      <c r="O26" s="15">
        <v>0</v>
      </c>
      <c r="P26" s="15">
        <v>0</v>
      </c>
      <c r="Q26" s="15">
        <v>0</v>
      </c>
      <c r="R26" s="14">
        <v>50.030999999999999</v>
      </c>
      <c r="S26" s="15">
        <v>1.9390000000000001</v>
      </c>
      <c r="T26" s="15">
        <v>0</v>
      </c>
      <c r="U26" s="15">
        <v>6.742</v>
      </c>
      <c r="V26" s="14">
        <v>26.989000000000001</v>
      </c>
      <c r="W26" s="15">
        <v>0</v>
      </c>
      <c r="X26" s="15">
        <v>0</v>
      </c>
      <c r="Y26" s="16">
        <v>70.599999999999994</v>
      </c>
    </row>
    <row r="27" spans="1:25" x14ac:dyDescent="0.25">
      <c r="A27" s="30" t="s">
        <v>14</v>
      </c>
      <c r="B27" s="14">
        <v>3.5000000000000003E-2</v>
      </c>
      <c r="C27" s="15">
        <v>0.59299999999999997</v>
      </c>
      <c r="D27" s="15">
        <v>0</v>
      </c>
      <c r="E27" s="15">
        <v>5.0000000000000001E-3</v>
      </c>
      <c r="F27" s="14">
        <v>350.56299999999999</v>
      </c>
      <c r="G27" s="15">
        <v>79.861000000000004</v>
      </c>
      <c r="H27" s="15">
        <v>0</v>
      </c>
      <c r="I27" s="15">
        <v>27.67</v>
      </c>
      <c r="J27" s="14">
        <v>190.77500000000001</v>
      </c>
      <c r="K27" s="15">
        <v>16.126999999999999</v>
      </c>
      <c r="L27" s="15">
        <v>0</v>
      </c>
      <c r="M27" s="16">
        <v>1.3560000000000001</v>
      </c>
      <c r="N27" s="14">
        <v>0</v>
      </c>
      <c r="O27" s="15">
        <v>0</v>
      </c>
      <c r="P27" s="15">
        <v>0</v>
      </c>
      <c r="Q27" s="15">
        <v>0</v>
      </c>
      <c r="R27" s="14">
        <v>41.515999999999998</v>
      </c>
      <c r="S27" s="15">
        <v>9.14</v>
      </c>
      <c r="T27" s="15">
        <v>0</v>
      </c>
      <c r="U27" s="15">
        <v>7.1909999999999998</v>
      </c>
      <c r="V27" s="14">
        <v>55.832000000000001</v>
      </c>
      <c r="W27" s="15">
        <v>0</v>
      </c>
      <c r="X27" s="15">
        <v>0</v>
      </c>
      <c r="Y27" s="16">
        <v>0.06</v>
      </c>
    </row>
    <row r="28" spans="1:25" x14ac:dyDescent="0.25">
      <c r="A28" s="31" t="s">
        <v>15</v>
      </c>
      <c r="B28" s="18">
        <v>2.1000000000000001E-2</v>
      </c>
      <c r="C28" s="19">
        <v>0</v>
      </c>
      <c r="D28" s="19">
        <v>0</v>
      </c>
      <c r="E28" s="19">
        <v>0</v>
      </c>
      <c r="F28" s="18">
        <v>381.54500000000002</v>
      </c>
      <c r="G28" s="19">
        <v>12.590999999999999</v>
      </c>
      <c r="H28" s="19">
        <v>0</v>
      </c>
      <c r="I28" s="19">
        <v>11.505000000000001</v>
      </c>
      <c r="J28" s="18">
        <v>79.582999999999998</v>
      </c>
      <c r="K28" s="19">
        <v>0</v>
      </c>
      <c r="L28" s="19">
        <v>0</v>
      </c>
      <c r="M28" s="20">
        <v>7.8E-2</v>
      </c>
      <c r="N28" s="18">
        <v>0</v>
      </c>
      <c r="O28" s="19">
        <v>0</v>
      </c>
      <c r="P28" s="19">
        <v>0</v>
      </c>
      <c r="Q28" s="19">
        <v>0</v>
      </c>
      <c r="R28" s="18">
        <v>0</v>
      </c>
      <c r="S28" s="19">
        <v>0</v>
      </c>
      <c r="T28" s="19">
        <v>0</v>
      </c>
      <c r="U28" s="19">
        <v>0</v>
      </c>
      <c r="V28" s="18">
        <v>0.24</v>
      </c>
      <c r="W28" s="19">
        <v>0</v>
      </c>
      <c r="X28" s="19">
        <v>0</v>
      </c>
      <c r="Y28" s="20">
        <v>0</v>
      </c>
    </row>
    <row r="29" spans="1:25" x14ac:dyDescent="0.25">
      <c r="A29" s="32" t="s">
        <v>16</v>
      </c>
      <c r="B29" s="36">
        <f t="shared" ref="B29:M29" si="3">SUM(B21:B28)</f>
        <v>1.0699999999999998</v>
      </c>
      <c r="C29" s="37">
        <f t="shared" si="3"/>
        <v>1.52</v>
      </c>
      <c r="D29" s="37">
        <f t="shared" si="3"/>
        <v>0</v>
      </c>
      <c r="E29" s="37">
        <f t="shared" si="3"/>
        <v>0.38600000000000023</v>
      </c>
      <c r="F29" s="36">
        <f t="shared" si="3"/>
        <v>2394.9810000000002</v>
      </c>
      <c r="G29" s="37">
        <f t="shared" si="3"/>
        <v>168.03500000000003</v>
      </c>
      <c r="H29" s="37">
        <f t="shared" si="3"/>
        <v>0</v>
      </c>
      <c r="I29" s="37">
        <f t="shared" si="3"/>
        <v>-104.76199999999999</v>
      </c>
      <c r="J29" s="36">
        <f t="shared" si="3"/>
        <v>1414.7430000000002</v>
      </c>
      <c r="K29" s="37">
        <f t="shared" si="3"/>
        <v>16.126999999999999</v>
      </c>
      <c r="L29" s="37">
        <f t="shared" si="3"/>
        <v>0</v>
      </c>
      <c r="M29" s="38">
        <f t="shared" si="3"/>
        <v>328.60099999999994</v>
      </c>
      <c r="N29" s="36">
        <f>SUM(N21:N28)</f>
        <v>8.4390000000000001</v>
      </c>
      <c r="O29" s="37">
        <f>SUM(O21:O28)</f>
        <v>0</v>
      </c>
      <c r="P29" s="37">
        <f>SUM(P21:P28)</f>
        <v>0</v>
      </c>
      <c r="Q29" s="37">
        <f t="shared" ref="Q29:Y29" si="4">SUM(Q21:Q28)</f>
        <v>0</v>
      </c>
      <c r="R29" s="36">
        <f t="shared" si="4"/>
        <v>110.566</v>
      </c>
      <c r="S29" s="37">
        <f t="shared" si="4"/>
        <v>11.504000000000001</v>
      </c>
      <c r="T29" s="37">
        <f t="shared" si="4"/>
        <v>0</v>
      </c>
      <c r="U29" s="37">
        <f t="shared" si="4"/>
        <v>-0.10299999999999976</v>
      </c>
      <c r="V29" s="36">
        <f t="shared" si="4"/>
        <v>106.55999999999999</v>
      </c>
      <c r="W29" s="37">
        <f t="shared" si="4"/>
        <v>0</v>
      </c>
      <c r="X29" s="37">
        <f t="shared" si="4"/>
        <v>0</v>
      </c>
      <c r="Y29" s="38">
        <f t="shared" si="4"/>
        <v>70.796999999999997</v>
      </c>
    </row>
    <row r="31" spans="1:25" ht="15.75" x14ac:dyDescent="0.25">
      <c r="A31" s="28" t="s">
        <v>17</v>
      </c>
    </row>
    <row r="32" spans="1:25" x14ac:dyDescent="0.25">
      <c r="A32" s="5" t="s">
        <v>18</v>
      </c>
    </row>
    <row r="33" spans="1:13" x14ac:dyDescent="0.25">
      <c r="A33" s="9" t="s">
        <v>19</v>
      </c>
    </row>
    <row r="34" spans="1:13" x14ac:dyDescent="0.25">
      <c r="A34" s="9" t="s">
        <v>20</v>
      </c>
    </row>
    <row r="35" spans="1:13" x14ac:dyDescent="0.25">
      <c r="A35" s="45" t="s">
        <v>21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</sheetData>
  <mergeCells count="13">
    <mergeCell ref="A35:M35"/>
    <mergeCell ref="B19:E19"/>
    <mergeCell ref="F19:I19"/>
    <mergeCell ref="J19:M19"/>
    <mergeCell ref="N19:Q19"/>
    <mergeCell ref="R19:U19"/>
    <mergeCell ref="V19:Y19"/>
    <mergeCell ref="B9:M9"/>
    <mergeCell ref="B10:E10"/>
    <mergeCell ref="F10:I10"/>
    <mergeCell ref="J10:M10"/>
    <mergeCell ref="B18:M18"/>
    <mergeCell ref="N18:Y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Fauske</dc:creator>
  <cp:lastModifiedBy>Merete Fauske</cp:lastModifiedBy>
  <dcterms:created xsi:type="dcterms:W3CDTF">2016-01-26T07:40:14Z</dcterms:created>
  <dcterms:modified xsi:type="dcterms:W3CDTF">2019-06-20T04:56:13Z</dcterms:modified>
</cp:coreProperties>
</file>