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L:\Analyse-og formidling (STB)\3.3  Formidling\Internett\Biomassestatistikk\01 BIO Publisering\01 BIO Tabeller Fylker\"/>
    </mc:Choice>
  </mc:AlternateContent>
  <xr:revisionPtr revIDLastSave="0" documentId="13_ncr:1_{7E0DEED5-18B8-42F4-8772-118FEDFF09D5}" xr6:coauthVersionLast="47" xr6:coauthVersionMax="47" xr10:uidLastSave="{00000000-0000-0000-0000-000000000000}"/>
  <bookViews>
    <workbookView xWindow="-120" yWindow="-120" windowWidth="29040" windowHeight="15840" activeTab="11" xr2:uid="{00000000-000D-0000-FFFF-FFFF00000000}"/>
  </bookViews>
  <sheets>
    <sheet name="januar" sheetId="1" r:id="rId1"/>
    <sheet name="februar" sheetId="2" r:id="rId2"/>
    <sheet name="mars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sember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7" i="12" l="1"/>
  <c r="X27" i="12"/>
  <c r="W27" i="12"/>
  <c r="V27" i="12"/>
  <c r="U27" i="12"/>
  <c r="I12" i="12" s="1"/>
  <c r="T27" i="12"/>
  <c r="H12" i="12" s="1"/>
  <c r="S27" i="12"/>
  <c r="G12" i="12" s="1"/>
  <c r="R27" i="12"/>
  <c r="F12" i="12" s="1"/>
  <c r="Q27" i="12"/>
  <c r="P27" i="12"/>
  <c r="H11" i="12" s="1"/>
  <c r="O27" i="12"/>
  <c r="G11" i="12" s="1"/>
  <c r="N27" i="12"/>
  <c r="F11" i="12" s="1"/>
  <c r="M27" i="12"/>
  <c r="L27" i="12"/>
  <c r="K27" i="12"/>
  <c r="C13" i="12" s="1"/>
  <c r="J27" i="12"/>
  <c r="B13" i="12" s="1"/>
  <c r="J13" i="12" s="1"/>
  <c r="I27" i="12"/>
  <c r="H27" i="12"/>
  <c r="G27" i="12"/>
  <c r="F27" i="12"/>
  <c r="E27" i="12"/>
  <c r="E11" i="12" s="1"/>
  <c r="E14" i="12" s="1"/>
  <c r="D27" i="12"/>
  <c r="C27" i="12"/>
  <c r="B27" i="12"/>
  <c r="I13" i="12"/>
  <c r="H13" i="12"/>
  <c r="G13" i="12"/>
  <c r="F13" i="12"/>
  <c r="E13" i="12"/>
  <c r="M13" i="12" s="1"/>
  <c r="D13" i="12"/>
  <c r="E12" i="12"/>
  <c r="D12" i="12"/>
  <c r="C12" i="12"/>
  <c r="B12" i="12"/>
  <c r="I11" i="12"/>
  <c r="D11" i="12"/>
  <c r="D14" i="12" s="1"/>
  <c r="C11" i="12"/>
  <c r="B11" i="12"/>
  <c r="I14" i="12" l="1"/>
  <c r="J11" i="12"/>
  <c r="M12" i="12"/>
  <c r="K13" i="12"/>
  <c r="L13" i="12"/>
  <c r="C14" i="12"/>
  <c r="F14" i="12"/>
  <c r="J12" i="12"/>
  <c r="G14" i="12"/>
  <c r="K12" i="12"/>
  <c r="J14" i="12"/>
  <c r="L12" i="12"/>
  <c r="H14" i="12"/>
  <c r="B14" i="12"/>
  <c r="K11" i="12"/>
  <c r="L11" i="12"/>
  <c r="M11" i="12"/>
  <c r="Y27" i="11"/>
  <c r="X27" i="11"/>
  <c r="W27" i="11"/>
  <c r="V27" i="11"/>
  <c r="F13" i="11" s="1"/>
  <c r="U27" i="11"/>
  <c r="I12" i="11" s="1"/>
  <c r="T27" i="11"/>
  <c r="H12" i="11" s="1"/>
  <c r="S27" i="11"/>
  <c r="G12" i="11" s="1"/>
  <c r="R27" i="11"/>
  <c r="F12" i="11" s="1"/>
  <c r="Q27" i="11"/>
  <c r="P27" i="11"/>
  <c r="H11" i="11" s="1"/>
  <c r="O27" i="11"/>
  <c r="N27" i="11"/>
  <c r="F11" i="11" s="1"/>
  <c r="M27" i="11"/>
  <c r="E13" i="11" s="1"/>
  <c r="L27" i="11"/>
  <c r="D13" i="11" s="1"/>
  <c r="K27" i="11"/>
  <c r="C13" i="11" s="1"/>
  <c r="J27" i="11"/>
  <c r="B13" i="11" s="1"/>
  <c r="I27" i="11"/>
  <c r="E12" i="11" s="1"/>
  <c r="H27" i="11"/>
  <c r="D12" i="11" s="1"/>
  <c r="G27" i="11"/>
  <c r="C12" i="11" s="1"/>
  <c r="F27" i="11"/>
  <c r="B12" i="11" s="1"/>
  <c r="J12" i="11" s="1"/>
  <c r="E27" i="11"/>
  <c r="E11" i="11" s="1"/>
  <c r="D27" i="11"/>
  <c r="C27" i="11"/>
  <c r="C11" i="11" s="1"/>
  <c r="B27" i="11"/>
  <c r="B11" i="11" s="1"/>
  <c r="J11" i="11" s="1"/>
  <c r="I13" i="11"/>
  <c r="H13" i="11"/>
  <c r="G13" i="11"/>
  <c r="I11" i="11"/>
  <c r="G11" i="11"/>
  <c r="D11" i="11"/>
  <c r="M14" i="12" l="1"/>
  <c r="J13" i="11"/>
  <c r="J14" i="11" s="1"/>
  <c r="L14" i="12"/>
  <c r="K14" i="12"/>
  <c r="L13" i="11"/>
  <c r="M13" i="11"/>
  <c r="K13" i="11"/>
  <c r="M11" i="11"/>
  <c r="K12" i="11"/>
  <c r="M12" i="11"/>
  <c r="D14" i="11"/>
  <c r="I14" i="11"/>
  <c r="G14" i="11"/>
  <c r="F14" i="11"/>
  <c r="L12" i="11"/>
  <c r="H14" i="11"/>
  <c r="C14" i="11"/>
  <c r="E14" i="11"/>
  <c r="B14" i="11"/>
  <c r="K11" i="11"/>
  <c r="L11" i="11"/>
  <c r="Y27" i="10"/>
  <c r="X27" i="10"/>
  <c r="H13" i="10" s="1"/>
  <c r="W27" i="10"/>
  <c r="G13" i="10" s="1"/>
  <c r="V27" i="10"/>
  <c r="F13" i="10" s="1"/>
  <c r="U27" i="10"/>
  <c r="I12" i="10" s="1"/>
  <c r="T27" i="10"/>
  <c r="S27" i="10"/>
  <c r="G12" i="10" s="1"/>
  <c r="R27" i="10"/>
  <c r="F12" i="10" s="1"/>
  <c r="Q27" i="10"/>
  <c r="I11" i="10" s="1"/>
  <c r="P27" i="10"/>
  <c r="O27" i="10"/>
  <c r="G11" i="10" s="1"/>
  <c r="G14" i="10" s="1"/>
  <c r="N27" i="10"/>
  <c r="F11" i="10" s="1"/>
  <c r="F14" i="10" s="1"/>
  <c r="M27" i="10"/>
  <c r="E13" i="10" s="1"/>
  <c r="L27" i="10"/>
  <c r="K27" i="10"/>
  <c r="C13" i="10" s="1"/>
  <c r="J27" i="10"/>
  <c r="B13" i="10" s="1"/>
  <c r="I27" i="10"/>
  <c r="E12" i="10" s="1"/>
  <c r="H27" i="10"/>
  <c r="G27" i="10"/>
  <c r="C12" i="10" s="1"/>
  <c r="K12" i="10" s="1"/>
  <c r="F27" i="10"/>
  <c r="B12" i="10" s="1"/>
  <c r="J12" i="10" s="1"/>
  <c r="E27" i="10"/>
  <c r="E11" i="10" s="1"/>
  <c r="D27" i="10"/>
  <c r="C27" i="10"/>
  <c r="C11" i="10" s="1"/>
  <c r="C14" i="10" s="1"/>
  <c r="B27" i="10"/>
  <c r="B11" i="10" s="1"/>
  <c r="I13" i="10"/>
  <c r="D13" i="10"/>
  <c r="H12" i="10"/>
  <c r="D12" i="10"/>
  <c r="H11" i="10"/>
  <c r="D11" i="10"/>
  <c r="J13" i="10" l="1"/>
  <c r="K13" i="10"/>
  <c r="B14" i="10"/>
  <c r="M14" i="11"/>
  <c r="I14" i="10"/>
  <c r="D14" i="10"/>
  <c r="L12" i="10"/>
  <c r="K14" i="11"/>
  <c r="L14" i="11"/>
  <c r="M13" i="10"/>
  <c r="M12" i="10"/>
  <c r="H14" i="10"/>
  <c r="L13" i="10"/>
  <c r="E14" i="10"/>
  <c r="M11" i="10"/>
  <c r="J11" i="10"/>
  <c r="K11" i="10"/>
  <c r="L11" i="10"/>
  <c r="Y27" i="9"/>
  <c r="X27" i="9"/>
  <c r="W27" i="9"/>
  <c r="V27" i="9"/>
  <c r="U27" i="9"/>
  <c r="T27" i="9"/>
  <c r="S27" i="9"/>
  <c r="R27" i="9"/>
  <c r="F12" i="9" s="1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I13" i="9"/>
  <c r="H13" i="9"/>
  <c r="G13" i="9"/>
  <c r="F13" i="9"/>
  <c r="E13" i="9"/>
  <c r="M13" i="9" s="1"/>
  <c r="D13" i="9"/>
  <c r="L13" i="9" s="1"/>
  <c r="C13" i="9"/>
  <c r="K13" i="9" s="1"/>
  <c r="B13" i="9"/>
  <c r="J13" i="9" s="1"/>
  <c r="I12" i="9"/>
  <c r="H12" i="9"/>
  <c r="G12" i="9"/>
  <c r="E12" i="9"/>
  <c r="M12" i="9" s="1"/>
  <c r="D12" i="9"/>
  <c r="L12" i="9" s="1"/>
  <c r="C12" i="9"/>
  <c r="K12" i="9" s="1"/>
  <c r="B12" i="9"/>
  <c r="I11" i="9"/>
  <c r="I14" i="9" s="1"/>
  <c r="H11" i="9"/>
  <c r="H14" i="9" s="1"/>
  <c r="G11" i="9"/>
  <c r="G14" i="9" s="1"/>
  <c r="F11" i="9"/>
  <c r="E11" i="9"/>
  <c r="E14" i="9" s="1"/>
  <c r="D11" i="9"/>
  <c r="D14" i="9" s="1"/>
  <c r="C11" i="9"/>
  <c r="B11" i="9"/>
  <c r="J11" i="9" s="1"/>
  <c r="J14" i="9" l="1"/>
  <c r="C14" i="9"/>
  <c r="J14" i="10"/>
  <c r="K14" i="10"/>
  <c r="F14" i="9"/>
  <c r="J12" i="9"/>
  <c r="M14" i="10"/>
  <c r="L14" i="10"/>
  <c r="B14" i="9"/>
  <c r="K11" i="9"/>
  <c r="K14" i="9" s="1"/>
  <c r="L11" i="9"/>
  <c r="L14" i="9" s="1"/>
  <c r="M11" i="9"/>
  <c r="M14" i="9" s="1"/>
  <c r="Y27" i="8"/>
  <c r="X27" i="8"/>
  <c r="W27" i="8"/>
  <c r="V27" i="8"/>
  <c r="U27" i="8"/>
  <c r="T27" i="8"/>
  <c r="H12" i="8" s="1"/>
  <c r="S27" i="8"/>
  <c r="R27" i="8"/>
  <c r="F12" i="8" s="1"/>
  <c r="Q27" i="8"/>
  <c r="P27" i="8"/>
  <c r="O27" i="8"/>
  <c r="N27" i="8"/>
  <c r="M27" i="8"/>
  <c r="L27" i="8"/>
  <c r="K27" i="8"/>
  <c r="J27" i="8"/>
  <c r="I27" i="8"/>
  <c r="E12" i="8" s="1"/>
  <c r="M12" i="8" s="1"/>
  <c r="H27" i="8"/>
  <c r="G27" i="8"/>
  <c r="F27" i="8"/>
  <c r="E27" i="8"/>
  <c r="D27" i="8"/>
  <c r="C27" i="8"/>
  <c r="B27" i="8"/>
  <c r="I13" i="8"/>
  <c r="H13" i="8"/>
  <c r="G13" i="8"/>
  <c r="F13" i="8"/>
  <c r="E13" i="8"/>
  <c r="D13" i="8"/>
  <c r="L13" i="8" s="1"/>
  <c r="C13" i="8"/>
  <c r="K13" i="8" s="1"/>
  <c r="B13" i="8"/>
  <c r="J13" i="8" s="1"/>
  <c r="I12" i="8"/>
  <c r="G12" i="8"/>
  <c r="D12" i="8"/>
  <c r="C12" i="8"/>
  <c r="K12" i="8" s="1"/>
  <c r="B12" i="8"/>
  <c r="I11" i="8"/>
  <c r="I14" i="8" s="1"/>
  <c r="H11" i="8"/>
  <c r="G11" i="8"/>
  <c r="G14" i="8" s="1"/>
  <c r="F11" i="8"/>
  <c r="E11" i="8"/>
  <c r="D11" i="8"/>
  <c r="D14" i="8" s="1"/>
  <c r="C11" i="8"/>
  <c r="C14" i="8" s="1"/>
  <c r="B11" i="8"/>
  <c r="B14" i="8" s="1"/>
  <c r="M13" i="8" l="1"/>
  <c r="L12" i="8"/>
  <c r="M11" i="8"/>
  <c r="F14" i="8"/>
  <c r="H14" i="8"/>
  <c r="J12" i="8"/>
  <c r="J11" i="8"/>
  <c r="J14" i="8" s="1"/>
  <c r="E14" i="8"/>
  <c r="K11" i="8"/>
  <c r="K14" i="8" s="1"/>
  <c r="L11" i="8"/>
  <c r="L14" i="8" s="1"/>
  <c r="Y27" i="7"/>
  <c r="X27" i="7"/>
  <c r="W27" i="7"/>
  <c r="V27" i="7"/>
  <c r="U27" i="7"/>
  <c r="I12" i="7" s="1"/>
  <c r="T27" i="7"/>
  <c r="H12" i="7" s="1"/>
  <c r="S27" i="7"/>
  <c r="G12" i="7" s="1"/>
  <c r="R27" i="7"/>
  <c r="Q27" i="7"/>
  <c r="P27" i="7"/>
  <c r="O27" i="7"/>
  <c r="N27" i="7"/>
  <c r="M27" i="7"/>
  <c r="L27" i="7"/>
  <c r="K27" i="7"/>
  <c r="C13" i="7" s="1"/>
  <c r="K13" i="7" s="1"/>
  <c r="J27" i="7"/>
  <c r="I27" i="7"/>
  <c r="H27" i="7"/>
  <c r="G27" i="7"/>
  <c r="F27" i="7"/>
  <c r="E27" i="7"/>
  <c r="D27" i="7"/>
  <c r="C27" i="7"/>
  <c r="B27" i="7"/>
  <c r="I13" i="7"/>
  <c r="H13" i="7"/>
  <c r="G13" i="7"/>
  <c r="F13" i="7"/>
  <c r="E13" i="7"/>
  <c r="M13" i="7" s="1"/>
  <c r="D13" i="7"/>
  <c r="L13" i="7" s="1"/>
  <c r="B13" i="7"/>
  <c r="J13" i="7" s="1"/>
  <c r="F12" i="7"/>
  <c r="E12" i="7"/>
  <c r="D12" i="7"/>
  <c r="C12" i="7"/>
  <c r="B12" i="7"/>
  <c r="J12" i="7" s="1"/>
  <c r="I11" i="7"/>
  <c r="H11" i="7"/>
  <c r="G11" i="7"/>
  <c r="F11" i="7"/>
  <c r="F14" i="7" s="1"/>
  <c r="E11" i="7"/>
  <c r="D11" i="7"/>
  <c r="D14" i="7" s="1"/>
  <c r="C11" i="7"/>
  <c r="B11" i="7"/>
  <c r="B14" i="7" s="1"/>
  <c r="K12" i="7" l="1"/>
  <c r="E14" i="7"/>
  <c r="M12" i="7"/>
  <c r="G14" i="7"/>
  <c r="H14" i="7"/>
  <c r="I14" i="7"/>
  <c r="M14" i="8"/>
  <c r="C14" i="7"/>
  <c r="L12" i="7"/>
  <c r="K11" i="7"/>
  <c r="K14" i="7" s="1"/>
  <c r="J11" i="7"/>
  <c r="J14" i="7" s="1"/>
  <c r="L11" i="7"/>
  <c r="M11" i="7"/>
  <c r="M14" i="7" s="1"/>
  <c r="Y27" i="6"/>
  <c r="X27" i="6"/>
  <c r="W27" i="6"/>
  <c r="V27" i="6"/>
  <c r="U27" i="6"/>
  <c r="I12" i="6" s="1"/>
  <c r="T27" i="6"/>
  <c r="S27" i="6"/>
  <c r="G12" i="6" s="1"/>
  <c r="R27" i="6"/>
  <c r="F12" i="6" s="1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I13" i="6"/>
  <c r="H13" i="6"/>
  <c r="G13" i="6"/>
  <c r="F13" i="6"/>
  <c r="E13" i="6"/>
  <c r="M13" i="6" s="1"/>
  <c r="D13" i="6"/>
  <c r="L13" i="6" s="1"/>
  <c r="C13" i="6"/>
  <c r="K13" i="6" s="1"/>
  <c r="B13" i="6"/>
  <c r="J13" i="6" s="1"/>
  <c r="H12" i="6"/>
  <c r="E12" i="6"/>
  <c r="D12" i="6"/>
  <c r="L12" i="6" s="1"/>
  <c r="C12" i="6"/>
  <c r="B12" i="6"/>
  <c r="I11" i="6"/>
  <c r="H11" i="6"/>
  <c r="H14" i="6" s="1"/>
  <c r="G11" i="6"/>
  <c r="F11" i="6"/>
  <c r="E11" i="6"/>
  <c r="E14" i="6" s="1"/>
  <c r="D11" i="6"/>
  <c r="D14" i="6" s="1"/>
  <c r="C11" i="6"/>
  <c r="C14" i="6" s="1"/>
  <c r="B11" i="6"/>
  <c r="B14" i="6" s="1"/>
  <c r="J12" i="6" l="1"/>
  <c r="M12" i="6"/>
  <c r="F14" i="6"/>
  <c r="G14" i="6"/>
  <c r="I14" i="6"/>
  <c r="K12" i="6"/>
  <c r="L14" i="7"/>
  <c r="J11" i="6"/>
  <c r="J14" i="6" s="1"/>
  <c r="K11" i="6"/>
  <c r="L11" i="6"/>
  <c r="L14" i="6" s="1"/>
  <c r="M11" i="6"/>
  <c r="Y27" i="5"/>
  <c r="X27" i="5"/>
  <c r="W27" i="5"/>
  <c r="V27" i="5"/>
  <c r="U27" i="5"/>
  <c r="T27" i="5"/>
  <c r="S27" i="5"/>
  <c r="G12" i="5" s="1"/>
  <c r="R27" i="5"/>
  <c r="Q27" i="5"/>
  <c r="P27" i="5"/>
  <c r="O27" i="5"/>
  <c r="G11" i="5" s="1"/>
  <c r="G14" i="5" s="1"/>
  <c r="N27" i="5"/>
  <c r="M27" i="5"/>
  <c r="E13" i="5" s="1"/>
  <c r="M13" i="5" s="1"/>
  <c r="L27" i="5"/>
  <c r="K27" i="5"/>
  <c r="J27" i="5"/>
  <c r="I27" i="5"/>
  <c r="E12" i="5" s="1"/>
  <c r="M12" i="5" s="1"/>
  <c r="H27" i="5"/>
  <c r="G27" i="5"/>
  <c r="F27" i="5"/>
  <c r="B12" i="5" s="1"/>
  <c r="J12" i="5" s="1"/>
  <c r="E27" i="5"/>
  <c r="D27" i="5"/>
  <c r="C27" i="5"/>
  <c r="B27" i="5"/>
  <c r="I13" i="5"/>
  <c r="H13" i="5"/>
  <c r="G13" i="5"/>
  <c r="F13" i="5"/>
  <c r="D13" i="5"/>
  <c r="L13" i="5" s="1"/>
  <c r="C13" i="5"/>
  <c r="K13" i="5" s="1"/>
  <c r="B13" i="5"/>
  <c r="I12" i="5"/>
  <c r="H12" i="5"/>
  <c r="F12" i="5"/>
  <c r="D12" i="5"/>
  <c r="L12" i="5" s="1"/>
  <c r="C12" i="5"/>
  <c r="I11" i="5"/>
  <c r="I14" i="5" s="1"/>
  <c r="H11" i="5"/>
  <c r="H14" i="5" s="1"/>
  <c r="F11" i="5"/>
  <c r="F14" i="5" s="1"/>
  <c r="E11" i="5"/>
  <c r="D11" i="5"/>
  <c r="D14" i="5" s="1"/>
  <c r="C11" i="5"/>
  <c r="C14" i="5" s="1"/>
  <c r="B11" i="5"/>
  <c r="E14" i="5" l="1"/>
  <c r="B14" i="5"/>
  <c r="J13" i="5"/>
  <c r="M14" i="6"/>
  <c r="K12" i="5"/>
  <c r="K14" i="6"/>
  <c r="J11" i="5"/>
  <c r="J14" i="5" s="1"/>
  <c r="K11" i="5"/>
  <c r="K14" i="5" s="1"/>
  <c r="L11" i="5"/>
  <c r="L14" i="5" s="1"/>
  <c r="M11" i="5"/>
  <c r="M14" i="5" s="1"/>
  <c r="Y27" i="4"/>
  <c r="X27" i="4"/>
  <c r="W27" i="4"/>
  <c r="V27" i="4"/>
  <c r="U27" i="4"/>
  <c r="I12" i="4" s="1"/>
  <c r="T27" i="4"/>
  <c r="S27" i="4"/>
  <c r="R27" i="4"/>
  <c r="F12" i="4" s="1"/>
  <c r="Q27" i="4"/>
  <c r="P27" i="4"/>
  <c r="O27" i="4"/>
  <c r="N27" i="4"/>
  <c r="M27" i="4"/>
  <c r="L27" i="4"/>
  <c r="K27" i="4"/>
  <c r="J27" i="4"/>
  <c r="I27" i="4"/>
  <c r="H27" i="4"/>
  <c r="D12" i="4" s="1"/>
  <c r="L12" i="4" s="1"/>
  <c r="G27" i="4"/>
  <c r="F27" i="4"/>
  <c r="E27" i="4"/>
  <c r="D27" i="4"/>
  <c r="C27" i="4"/>
  <c r="B27" i="4"/>
  <c r="B11" i="4" s="1"/>
  <c r="I13" i="4"/>
  <c r="H13" i="4"/>
  <c r="G13" i="4"/>
  <c r="F13" i="4"/>
  <c r="E13" i="4"/>
  <c r="M13" i="4" s="1"/>
  <c r="D13" i="4"/>
  <c r="C13" i="4"/>
  <c r="K13" i="4" s="1"/>
  <c r="B13" i="4"/>
  <c r="J13" i="4" s="1"/>
  <c r="H12" i="4"/>
  <c r="G12" i="4"/>
  <c r="E12" i="4"/>
  <c r="C12" i="4"/>
  <c r="K12" i="4" s="1"/>
  <c r="B12" i="4"/>
  <c r="I11" i="4"/>
  <c r="H11" i="4"/>
  <c r="H14" i="4" s="1"/>
  <c r="G11" i="4"/>
  <c r="G14" i="4" s="1"/>
  <c r="F11" i="4"/>
  <c r="E11" i="4"/>
  <c r="E14" i="4" s="1"/>
  <c r="D11" i="4"/>
  <c r="C11" i="4"/>
  <c r="C14" i="4" s="1"/>
  <c r="M12" i="4" l="1"/>
  <c r="D14" i="4"/>
  <c r="L13" i="4"/>
  <c r="F14" i="4"/>
  <c r="I14" i="4"/>
  <c r="J12" i="4"/>
  <c r="B14" i="4"/>
  <c r="J11" i="4"/>
  <c r="J14" i="4" s="1"/>
  <c r="K11" i="4"/>
  <c r="K14" i="4" s="1"/>
  <c r="L11" i="4"/>
  <c r="L14" i="4" s="1"/>
  <c r="M11" i="4"/>
  <c r="Y27" i="3"/>
  <c r="X27" i="3"/>
  <c r="W27" i="3"/>
  <c r="V27" i="3"/>
  <c r="U27" i="3"/>
  <c r="T27" i="3"/>
  <c r="H12" i="3" s="1"/>
  <c r="S27" i="3"/>
  <c r="G12" i="3" s="1"/>
  <c r="R27" i="3"/>
  <c r="Q27" i="3"/>
  <c r="P27" i="3"/>
  <c r="O27" i="3"/>
  <c r="N27" i="3"/>
  <c r="M27" i="3"/>
  <c r="E13" i="3" s="1"/>
  <c r="M13" i="3" s="1"/>
  <c r="L27" i="3"/>
  <c r="K27" i="3"/>
  <c r="C13" i="3" s="1"/>
  <c r="K13" i="3" s="1"/>
  <c r="J27" i="3"/>
  <c r="I27" i="3"/>
  <c r="E12" i="3" s="1"/>
  <c r="M12" i="3" s="1"/>
  <c r="H27" i="3"/>
  <c r="G27" i="3"/>
  <c r="F27" i="3"/>
  <c r="E27" i="3"/>
  <c r="D27" i="3"/>
  <c r="C27" i="3"/>
  <c r="B27" i="3"/>
  <c r="I13" i="3"/>
  <c r="H13" i="3"/>
  <c r="G13" i="3"/>
  <c r="F13" i="3"/>
  <c r="D13" i="3"/>
  <c r="L13" i="3" s="1"/>
  <c r="B13" i="3"/>
  <c r="J13" i="3" s="1"/>
  <c r="I12" i="3"/>
  <c r="F12" i="3"/>
  <c r="D12" i="3"/>
  <c r="C12" i="3"/>
  <c r="B12" i="3"/>
  <c r="J12" i="3" s="1"/>
  <c r="I11" i="3"/>
  <c r="I14" i="3" s="1"/>
  <c r="H11" i="3"/>
  <c r="G11" i="3"/>
  <c r="F11" i="3"/>
  <c r="F14" i="3" s="1"/>
  <c r="E11" i="3"/>
  <c r="D11" i="3"/>
  <c r="D14" i="3" s="1"/>
  <c r="C11" i="3"/>
  <c r="K11" i="3" s="1"/>
  <c r="B11" i="3"/>
  <c r="J11" i="3" s="1"/>
  <c r="J14" i="3" s="1"/>
  <c r="L12" i="3" l="1"/>
  <c r="E14" i="3"/>
  <c r="K14" i="3"/>
  <c r="G14" i="3"/>
  <c r="H14" i="3"/>
  <c r="K12" i="3"/>
  <c r="M14" i="4"/>
  <c r="B14" i="3"/>
  <c r="C14" i="3"/>
  <c r="L11" i="3"/>
  <c r="M11" i="3"/>
  <c r="M14" i="3" s="1"/>
  <c r="Y27" i="2"/>
  <c r="X27" i="2"/>
  <c r="W27" i="2"/>
  <c r="V27" i="2"/>
  <c r="U27" i="2"/>
  <c r="I12" i="2" s="1"/>
  <c r="T27" i="2"/>
  <c r="H12" i="2" s="1"/>
  <c r="S27" i="2"/>
  <c r="R27" i="2"/>
  <c r="F12" i="2" s="1"/>
  <c r="Q27" i="2"/>
  <c r="P27" i="2"/>
  <c r="O27" i="2"/>
  <c r="N27" i="2"/>
  <c r="M27" i="2"/>
  <c r="L27" i="2"/>
  <c r="K27" i="2"/>
  <c r="J27" i="2"/>
  <c r="I27" i="2"/>
  <c r="H27" i="2"/>
  <c r="G27" i="2"/>
  <c r="C12" i="2" s="1"/>
  <c r="K12" i="2" s="1"/>
  <c r="F27" i="2"/>
  <c r="E27" i="2"/>
  <c r="D27" i="2"/>
  <c r="C27" i="2"/>
  <c r="B27" i="2"/>
  <c r="I13" i="2"/>
  <c r="H13" i="2"/>
  <c r="G13" i="2"/>
  <c r="F13" i="2"/>
  <c r="E13" i="2"/>
  <c r="M13" i="2" s="1"/>
  <c r="D13" i="2"/>
  <c r="L13" i="2" s="1"/>
  <c r="C13" i="2"/>
  <c r="B13" i="2"/>
  <c r="J13" i="2" s="1"/>
  <c r="G12" i="2"/>
  <c r="E12" i="2"/>
  <c r="D12" i="2"/>
  <c r="B12" i="2"/>
  <c r="I11" i="2"/>
  <c r="H11" i="2"/>
  <c r="G11" i="2"/>
  <c r="G14" i="2" s="1"/>
  <c r="F11" i="2"/>
  <c r="E11" i="2"/>
  <c r="E14" i="2" s="1"/>
  <c r="D11" i="2"/>
  <c r="D14" i="2" s="1"/>
  <c r="C11" i="2"/>
  <c r="B11" i="2"/>
  <c r="J11" i="2" s="1"/>
  <c r="L12" i="2" l="1"/>
  <c r="F14" i="2"/>
  <c r="M12" i="2"/>
  <c r="H14" i="2"/>
  <c r="I14" i="2"/>
  <c r="J12" i="2"/>
  <c r="J14" i="2" s="1"/>
  <c r="C14" i="2"/>
  <c r="K13" i="2"/>
  <c r="L14" i="3"/>
  <c r="B14" i="2"/>
  <c r="K11" i="2"/>
  <c r="K14" i="2" s="1"/>
  <c r="L11" i="2"/>
  <c r="L14" i="2" s="1"/>
  <c r="M11" i="2"/>
  <c r="M14" i="2" s="1"/>
  <c r="Y27" i="1"/>
  <c r="X27" i="1"/>
  <c r="H13" i="1" s="1"/>
  <c r="W27" i="1"/>
  <c r="V27" i="1"/>
  <c r="U27" i="1"/>
  <c r="T27" i="1"/>
  <c r="S27" i="1"/>
  <c r="G12" i="1" s="1"/>
  <c r="R27" i="1"/>
  <c r="F12" i="1" s="1"/>
  <c r="Q27" i="1"/>
  <c r="I11" i="1" s="1"/>
  <c r="I14" i="1" s="1"/>
  <c r="P27" i="1"/>
  <c r="O27" i="1"/>
  <c r="N27" i="1"/>
  <c r="M27" i="1"/>
  <c r="L27" i="1"/>
  <c r="K27" i="1"/>
  <c r="J27" i="1"/>
  <c r="I27" i="1"/>
  <c r="E12" i="1" s="1"/>
  <c r="M12" i="1" s="1"/>
  <c r="H27" i="1"/>
  <c r="D12" i="1" s="1"/>
  <c r="L12" i="1" s="1"/>
  <c r="G27" i="1"/>
  <c r="F27" i="1"/>
  <c r="E27" i="1"/>
  <c r="D27" i="1"/>
  <c r="C27" i="1"/>
  <c r="B27" i="1"/>
  <c r="I13" i="1"/>
  <c r="G13" i="1"/>
  <c r="F13" i="1"/>
  <c r="E13" i="1"/>
  <c r="D13" i="1"/>
  <c r="C13" i="1"/>
  <c r="K13" i="1" s="1"/>
  <c r="B13" i="1"/>
  <c r="J13" i="1" s="1"/>
  <c r="I12" i="1"/>
  <c r="H12" i="1"/>
  <c r="C12" i="1"/>
  <c r="B12" i="1"/>
  <c r="H11" i="1"/>
  <c r="G11" i="1"/>
  <c r="F11" i="1"/>
  <c r="E11" i="1"/>
  <c r="D11" i="1"/>
  <c r="C11" i="1"/>
  <c r="C14" i="1" s="1"/>
  <c r="B11" i="1"/>
  <c r="J11" i="1" s="1"/>
  <c r="K12" i="1" l="1"/>
  <c r="H14" i="1"/>
  <c r="L13" i="1"/>
  <c r="M13" i="1"/>
  <c r="D14" i="1"/>
  <c r="J12" i="1"/>
  <c r="J14" i="1" s="1"/>
  <c r="E14" i="1"/>
  <c r="F14" i="1"/>
  <c r="G14" i="1"/>
  <c r="B14" i="1"/>
  <c r="K11" i="1"/>
  <c r="K14" i="1" s="1"/>
  <c r="L11" i="1"/>
  <c r="L14" i="1" s="1"/>
  <c r="M11" i="1"/>
  <c r="M14" i="1" s="1"/>
</calcChain>
</file>

<file path=xl/sharedStrings.xml><?xml version="1.0" encoding="utf-8"?>
<sst xmlns="http://schemas.openxmlformats.org/spreadsheetml/2006/main" count="852" uniqueCount="54">
  <si>
    <t>Tall spesifisert på årsak, art, utsettsår, måned og fylke</t>
  </si>
  <si>
    <t>Kilde: Fiskeridirektoratet, månedsrapportering fra oppdretter</t>
  </si>
  <si>
    <t>Laks</t>
  </si>
  <si>
    <t>Regnbueørret</t>
  </si>
  <si>
    <t>Totalt</t>
  </si>
  <si>
    <t>Art</t>
  </si>
  <si>
    <t>Dødfisk</t>
  </si>
  <si>
    <t>Utkast</t>
  </si>
  <si>
    <t>Rømming</t>
  </si>
  <si>
    <t>Annet</t>
  </si>
  <si>
    <t>Tidligere utsett</t>
  </si>
  <si>
    <t>Fjorårets utsett</t>
  </si>
  <si>
    <t>Årets utsett</t>
  </si>
  <si>
    <t>Fylke</t>
  </si>
  <si>
    <t>Troms og Finnmark</t>
  </si>
  <si>
    <t>Nordland</t>
  </si>
  <si>
    <t>Trøndelag</t>
  </si>
  <si>
    <t>Møre og Romsdal</t>
  </si>
  <si>
    <t>Vestland</t>
  </si>
  <si>
    <t>Rogaland og Agder</t>
  </si>
  <si>
    <t>Forklaring</t>
  </si>
  <si>
    <t>Dødfisk = Antall fisk som er rapportert som døde av oppdretter</t>
  </si>
  <si>
    <t>Utkast = Antall fisk som er vraket på slakteriet</t>
  </si>
  <si>
    <t>Rømming = Antall fisk som er rapportert rømt. Tallene kan avvike fra innrapporert rømmingsskjema</t>
  </si>
  <si>
    <t>Annet = Antall fisk som er rapportert som tapte som følge av andre årsaker. Denne posten inneholder også innrapporterte tellefeil.</t>
  </si>
  <si>
    <t>Svinn i produksjonen 2021 (FYLKE)</t>
  </si>
  <si>
    <t>Innrapporterte svinntall TOTALT i januar 2021. Antall i 1000 stk</t>
  </si>
  <si>
    <t>Innrapporterte svinntall i januar 2021. Antall i 1000 stk</t>
  </si>
  <si>
    <t>Innrapporterte svinntall TOTALT i februar 2021. Antall i 1000 stk</t>
  </si>
  <si>
    <t>Innrapporterte svinntall i februar 2021. Antall i 1000 stk</t>
  </si>
  <si>
    <t>Innrapporterte svinntall TOTALT i mars 2021. Antall i 1000 stk</t>
  </si>
  <si>
    <t>Innrapporterte svinntall i mars 2021. Antall i 1000 stk</t>
  </si>
  <si>
    <t>Innrapporterte svinntall TOTALT i april 2021. Antall i 1000 stk</t>
  </si>
  <si>
    <t>Innrapporterte svinntall i april 2021. Antall i 1000 stk</t>
  </si>
  <si>
    <t>Innrapporterte svinntall TOTALT i mai 2021. Antall i 1000 stk</t>
  </si>
  <si>
    <t>Innrapporterte svinntall i mai 2021. Antall i 1000 stk</t>
  </si>
  <si>
    <t>Innrapporterte svinntall TOTALT i juni 2021. Antall i 1000 stk</t>
  </si>
  <si>
    <t>Innrapporterte svinntall i juni 2021. Antall i 1000 stk</t>
  </si>
  <si>
    <t>Innrapporterte svinntall TOTALT i juli 2021. Antall i 1000 stk</t>
  </si>
  <si>
    <t>Innrapporterte svinntall i juli 2021. Antall i 1000 stk</t>
  </si>
  <si>
    <t>Innrapporterte svinntall TOTALT i august 2021. Antall i 1000 stk</t>
  </si>
  <si>
    <t>Innrapporterte svinntall i august 2021. Antall i 1000 stk</t>
  </si>
  <si>
    <t>Innrapporterte svinntall TOTALT i september 2021. Antall i 1000 stk</t>
  </si>
  <si>
    <t>Innrapporterte svinntall i september 2021. Antall i 1000 stk</t>
  </si>
  <si>
    <t>Innrapporterte svinntall TOTALT i oktober 2021. Antall i 1000 stk</t>
  </si>
  <si>
    <t>Innrapporterte svinntall i oktober 2021. Antall i 1000 stk</t>
  </si>
  <si>
    <t>Innrapporterte svinntall TOTALT i november 2021. Antall i 1000 stk</t>
  </si>
  <si>
    <t>Innrapporterte svinntall i november 2021. Antall i 1000 stk</t>
  </si>
  <si>
    <t>Innrapporterte svinntall TOTALT i desember 2021. Antall i 1000 stk</t>
  </si>
  <si>
    <t>Innrapporterte svinntall i desember 2021. Antall i 1000 stk</t>
  </si>
  <si>
    <t>Innrapporterte data pr. 21.04.2022</t>
  </si>
  <si>
    <t>Innrapporterte data pr. 26.04.2022</t>
  </si>
  <si>
    <t>Innrapporterte data pr. 19.05.2022</t>
  </si>
  <si>
    <t>Innrapporterte data pr. 30.06.2022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</si>
</sst>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4]mmmm\ yyyy;@"/>
  </numFmts>
  <fonts count="14" x14ac:knownFonts="1">
    <font>
      <sz val="11"/>
      <color theme="1"/>
      <name val="Calibri"/>
      <family val="2"/>
      <scheme val="minor"/>
    </font>
    <font>
      <b/>
      <sz val="2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rgb="FF0033A0"/>
      <name val="Arial"/>
      <family val="2"/>
    </font>
    <font>
      <sz val="10"/>
      <color theme="3" tint="0.39997558519241921"/>
      <name val="Arial"/>
      <family val="2"/>
    </font>
    <font>
      <sz val="10"/>
      <name val="Arial"/>
      <family val="2"/>
    </font>
    <font>
      <sz val="10"/>
      <color theme="3" tint="-0.499984740745262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hair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hair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dotted">
        <color auto="1"/>
      </right>
      <top/>
      <bottom style="hair">
        <color indexed="64"/>
      </bottom>
      <diagonal/>
    </border>
    <border>
      <left style="dotted">
        <color auto="1"/>
      </left>
      <right style="dotted">
        <color auto="1"/>
      </right>
      <top/>
      <bottom style="hair">
        <color indexed="64"/>
      </bottom>
      <diagonal/>
    </border>
    <border>
      <left style="thin">
        <color auto="1"/>
      </left>
      <right style="dashed">
        <color auto="1"/>
      </right>
      <top style="hair">
        <color auto="1"/>
      </top>
      <bottom style="hair">
        <color auto="1"/>
      </bottom>
      <diagonal/>
    </border>
    <border>
      <left style="dashed">
        <color auto="1"/>
      </left>
      <right style="dashed">
        <color auto="1"/>
      </right>
      <top style="hair">
        <color auto="1"/>
      </top>
      <bottom style="hair">
        <color auto="1"/>
      </bottom>
      <diagonal/>
    </border>
    <border>
      <left style="dashed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dashed">
        <color auto="1"/>
      </right>
      <top style="hair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hair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164" fontId="2" fillId="0" borderId="0" xfId="0" applyNumberFormat="1" applyFont="1"/>
    <xf numFmtId="3" fontId="2" fillId="0" borderId="0" xfId="0" applyNumberFormat="1" applyFont="1"/>
    <xf numFmtId="0" fontId="3" fillId="0" borderId="0" xfId="0" applyFont="1"/>
    <xf numFmtId="0" fontId="2" fillId="0" borderId="0" xfId="0" applyFont="1"/>
    <xf numFmtId="164" fontId="4" fillId="0" borderId="0" xfId="0" applyNumberFormat="1" applyFont="1"/>
    <xf numFmtId="3" fontId="4" fillId="0" borderId="0" xfId="0" applyNumberFormat="1" applyFont="1"/>
    <xf numFmtId="0" fontId="5" fillId="0" borderId="0" xfId="0" applyFont="1"/>
    <xf numFmtId="164" fontId="6" fillId="0" borderId="0" xfId="0" applyNumberFormat="1" applyFont="1"/>
    <xf numFmtId="3" fontId="6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4" fontId="9" fillId="0" borderId="0" xfId="0" applyNumberFormat="1" applyFont="1"/>
    <xf numFmtId="3" fontId="9" fillId="0" borderId="0" xfId="0" applyNumberFormat="1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4" xfId="0" applyFont="1" applyFill="1" applyBorder="1"/>
    <xf numFmtId="0" fontId="12" fillId="2" borderId="5" xfId="0" applyFont="1" applyFill="1" applyBorder="1" applyAlignment="1">
      <alignment horizontal="right"/>
    </xf>
    <xf numFmtId="0" fontId="12" fillId="2" borderId="6" xfId="0" applyFont="1" applyFill="1" applyBorder="1" applyAlignment="1">
      <alignment horizontal="right"/>
    </xf>
    <xf numFmtId="0" fontId="12" fillId="2" borderId="7" xfId="0" applyFont="1" applyFill="1" applyBorder="1" applyAlignment="1">
      <alignment horizontal="right"/>
    </xf>
    <xf numFmtId="0" fontId="9" fillId="0" borderId="8" xfId="0" applyFont="1" applyFill="1" applyBorder="1"/>
    <xf numFmtId="3" fontId="9" fillId="0" borderId="9" xfId="0" applyNumberFormat="1" applyFont="1" applyBorder="1"/>
    <xf numFmtId="3" fontId="9" fillId="0" borderId="10" xfId="0" applyNumberFormat="1" applyFont="1" applyBorder="1"/>
    <xf numFmtId="3" fontId="9" fillId="0" borderId="11" xfId="0" applyNumberFormat="1" applyFont="1" applyBorder="1"/>
    <xf numFmtId="3" fontId="9" fillId="0" borderId="12" xfId="0" applyNumberFormat="1" applyFont="1" applyBorder="1"/>
    <xf numFmtId="3" fontId="9" fillId="0" borderId="13" xfId="0" applyNumberFormat="1" applyFont="1" applyBorder="1"/>
    <xf numFmtId="0" fontId="9" fillId="0" borderId="14" xfId="0" applyFont="1" applyFill="1" applyBorder="1"/>
    <xf numFmtId="3" fontId="9" fillId="0" borderId="15" xfId="0" applyNumberFormat="1" applyFont="1" applyBorder="1"/>
    <xf numFmtId="3" fontId="9" fillId="0" borderId="16" xfId="0" applyNumberFormat="1" applyFont="1" applyBorder="1"/>
    <xf numFmtId="3" fontId="9" fillId="0" borderId="17" xfId="0" applyNumberFormat="1" applyFont="1" applyBorder="1"/>
    <xf numFmtId="3" fontId="9" fillId="0" borderId="18" xfId="0" applyNumberFormat="1" applyFont="1" applyBorder="1"/>
    <xf numFmtId="3" fontId="9" fillId="0" borderId="19" xfId="0" applyNumberFormat="1" applyFont="1" applyBorder="1"/>
    <xf numFmtId="0" fontId="9" fillId="0" borderId="20" xfId="0" applyFont="1" applyFill="1" applyBorder="1"/>
    <xf numFmtId="3" fontId="9" fillId="0" borderId="21" xfId="0" applyNumberFormat="1" applyFont="1" applyBorder="1"/>
    <xf numFmtId="3" fontId="9" fillId="0" borderId="22" xfId="0" applyNumberFormat="1" applyFont="1" applyBorder="1"/>
    <xf numFmtId="3" fontId="9" fillId="0" borderId="23" xfId="0" applyNumberFormat="1" applyFont="1" applyBorder="1"/>
    <xf numFmtId="3" fontId="9" fillId="0" borderId="24" xfId="0" applyNumberFormat="1" applyFont="1" applyBorder="1"/>
    <xf numFmtId="3" fontId="9" fillId="0" borderId="25" xfId="0" applyNumberFormat="1" applyFont="1" applyBorder="1"/>
    <xf numFmtId="3" fontId="12" fillId="2" borderId="5" xfId="0" applyNumberFormat="1" applyFont="1" applyFill="1" applyBorder="1"/>
    <xf numFmtId="3" fontId="12" fillId="2" borderId="6" xfId="0" applyNumberFormat="1" applyFont="1" applyFill="1" applyBorder="1"/>
    <xf numFmtId="3" fontId="12" fillId="2" borderId="7" xfId="0" applyNumberFormat="1" applyFont="1" applyFill="1" applyBorder="1"/>
    <xf numFmtId="0" fontId="13" fillId="0" borderId="0" xfId="0" applyFont="1"/>
    <xf numFmtId="3" fontId="9" fillId="0" borderId="26" xfId="0" applyNumberFormat="1" applyFont="1" applyBorder="1"/>
    <xf numFmtId="3" fontId="9" fillId="0" borderId="27" xfId="0" applyNumberFormat="1" applyFont="1" applyBorder="1"/>
    <xf numFmtId="3" fontId="9" fillId="0" borderId="22" xfId="0" applyNumberFormat="1" applyFont="1" applyBorder="1" applyAlignment="1">
      <alignment horizontal="right"/>
    </xf>
    <xf numFmtId="0" fontId="9" fillId="0" borderId="28" xfId="0" applyFont="1" applyFill="1" applyBorder="1"/>
    <xf numFmtId="3" fontId="9" fillId="0" borderId="29" xfId="0" applyNumberFormat="1" applyFont="1" applyBorder="1"/>
    <xf numFmtId="3" fontId="9" fillId="0" borderId="30" xfId="0" applyNumberFormat="1" applyFont="1" applyBorder="1"/>
    <xf numFmtId="3" fontId="9" fillId="0" borderId="31" xfId="0" applyNumberFormat="1" applyFont="1" applyBorder="1"/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Alignment="1">
      <alignment horizontal="left" wrapText="1"/>
    </xf>
    <xf numFmtId="0" fontId="11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4"/>
  <sheetViews>
    <sheetView workbookViewId="0">
      <selection activeCell="A6" sqref="A6"/>
    </sheetView>
  </sheetViews>
  <sheetFormatPr baseColWidth="10" defaultRowHeight="12.75" x14ac:dyDescent="0.2"/>
  <cols>
    <col min="1" max="1" width="19.42578125" style="16" customWidth="1"/>
    <col min="2" max="2" width="7.5703125" style="16" bestFit="1" customWidth="1"/>
    <col min="3" max="3" width="6.42578125" style="16" bestFit="1" customWidth="1"/>
    <col min="4" max="4" width="9.7109375" style="16" bestFit="1" customWidth="1"/>
    <col min="5" max="5" width="6.28515625" style="16" bestFit="1" customWidth="1"/>
    <col min="6" max="6" width="7.5703125" style="16" bestFit="1" customWidth="1"/>
    <col min="7" max="7" width="6.42578125" style="16" bestFit="1" customWidth="1"/>
    <col min="8" max="8" width="9.7109375" style="16" bestFit="1" customWidth="1"/>
    <col min="9" max="9" width="6.28515625" style="16" bestFit="1" customWidth="1"/>
    <col min="10" max="10" width="7.5703125" style="16" bestFit="1" customWidth="1"/>
    <col min="11" max="11" width="6.42578125" style="16" bestFit="1" customWidth="1"/>
    <col min="12" max="12" width="9.7109375" style="16" bestFit="1" customWidth="1"/>
    <col min="13" max="13" width="6.28515625" style="16" bestFit="1" customWidth="1"/>
    <col min="14" max="14" width="7.5703125" style="16" bestFit="1" customWidth="1"/>
    <col min="15" max="15" width="6.42578125" style="16" bestFit="1" customWidth="1"/>
    <col min="16" max="16" width="9.7109375" style="16" bestFit="1" customWidth="1"/>
    <col min="17" max="17" width="6.28515625" style="16" bestFit="1" customWidth="1"/>
    <col min="18" max="18" width="7.5703125" style="16" bestFit="1" customWidth="1"/>
    <col min="19" max="19" width="6.42578125" style="16" bestFit="1" customWidth="1"/>
    <col min="20" max="20" width="9.7109375" style="16" bestFit="1" customWidth="1"/>
    <col min="21" max="21" width="6.28515625" style="16" bestFit="1" customWidth="1"/>
    <col min="22" max="22" width="7.5703125" style="16" bestFit="1" customWidth="1"/>
    <col min="23" max="23" width="6.42578125" style="16" bestFit="1" customWidth="1"/>
    <col min="24" max="24" width="9.7109375" style="16" bestFit="1" customWidth="1"/>
    <col min="25" max="25" width="6.28515625" style="16" bestFit="1" customWidth="1"/>
    <col min="26" max="16384" width="11.42578125" style="16"/>
  </cols>
  <sheetData>
    <row r="1" spans="1:13" s="4" customFormat="1" ht="27.75" x14ac:dyDescent="0.4">
      <c r="A1" s="1" t="s">
        <v>25</v>
      </c>
      <c r="B1" s="2"/>
      <c r="C1" s="3"/>
      <c r="D1" s="3"/>
      <c r="E1" s="3"/>
      <c r="F1" s="2"/>
      <c r="G1" s="3"/>
      <c r="H1" s="3"/>
      <c r="I1" s="3"/>
    </row>
    <row r="2" spans="1:13" s="4" customFormat="1" ht="18" x14ac:dyDescent="0.25">
      <c r="A2" s="5" t="s">
        <v>0</v>
      </c>
      <c r="B2" s="6"/>
      <c r="C2" s="7"/>
      <c r="D2" s="7"/>
      <c r="E2" s="7"/>
      <c r="F2" s="6"/>
      <c r="G2" s="7"/>
      <c r="H2" s="7"/>
      <c r="I2" s="7"/>
    </row>
    <row r="3" spans="1:13" s="11" customFormat="1" x14ac:dyDescent="0.2">
      <c r="A3" s="8"/>
      <c r="B3" s="9"/>
      <c r="C3" s="10"/>
      <c r="D3" s="10"/>
      <c r="E3" s="10"/>
    </row>
    <row r="4" spans="1:13" s="11" customFormat="1" x14ac:dyDescent="0.2">
      <c r="A4" s="12" t="s">
        <v>1</v>
      </c>
      <c r="B4" s="9"/>
      <c r="C4" s="10"/>
      <c r="D4" s="10"/>
      <c r="E4" s="10"/>
    </row>
    <row r="5" spans="1:13" s="11" customFormat="1" x14ac:dyDescent="0.2">
      <c r="A5" s="12" t="s">
        <v>50</v>
      </c>
      <c r="B5" s="9"/>
      <c r="C5" s="10"/>
      <c r="D5" s="10"/>
      <c r="E5" s="10"/>
    </row>
    <row r="6" spans="1:13" x14ac:dyDescent="0.2">
      <c r="A6" s="13"/>
      <c r="B6" s="14"/>
      <c r="C6" s="15"/>
      <c r="D6" s="15"/>
      <c r="E6" s="15"/>
    </row>
    <row r="8" spans="1:13" s="18" customFormat="1" ht="15.75" x14ac:dyDescent="0.25">
      <c r="A8" s="17" t="s">
        <v>26</v>
      </c>
    </row>
    <row r="9" spans="1:13" x14ac:dyDescent="0.2">
      <c r="B9" s="52" t="s">
        <v>2</v>
      </c>
      <c r="C9" s="53"/>
      <c r="D9" s="53"/>
      <c r="E9" s="53"/>
      <c r="F9" s="52" t="s">
        <v>3</v>
      </c>
      <c r="G9" s="53"/>
      <c r="H9" s="53"/>
      <c r="I9" s="53"/>
      <c r="J9" s="52" t="s">
        <v>4</v>
      </c>
      <c r="K9" s="53"/>
      <c r="L9" s="53"/>
      <c r="M9" s="54"/>
    </row>
    <row r="10" spans="1:13" s="18" customFormat="1" x14ac:dyDescent="0.2">
      <c r="A10" s="19" t="s">
        <v>5</v>
      </c>
      <c r="B10" s="20" t="s">
        <v>6</v>
      </c>
      <c r="C10" s="21" t="s">
        <v>7</v>
      </c>
      <c r="D10" s="21" t="s">
        <v>8</v>
      </c>
      <c r="E10" s="21" t="s">
        <v>9</v>
      </c>
      <c r="F10" s="20" t="s">
        <v>6</v>
      </c>
      <c r="G10" s="21" t="s">
        <v>7</v>
      </c>
      <c r="H10" s="21" t="s">
        <v>8</v>
      </c>
      <c r="I10" s="21" t="s">
        <v>9</v>
      </c>
      <c r="J10" s="20" t="s">
        <v>6</v>
      </c>
      <c r="K10" s="21" t="s">
        <v>7</v>
      </c>
      <c r="L10" s="21" t="s">
        <v>8</v>
      </c>
      <c r="M10" s="22" t="s">
        <v>9</v>
      </c>
    </row>
    <row r="11" spans="1:13" x14ac:dyDescent="0.2">
      <c r="A11" s="23" t="s">
        <v>10</v>
      </c>
      <c r="B11" s="24">
        <f>B27</f>
        <v>1297.9000000000001</v>
      </c>
      <c r="C11" s="25">
        <f>C27</f>
        <v>234.60000000000002</v>
      </c>
      <c r="D11" s="25">
        <f>D27</f>
        <v>0.3</v>
      </c>
      <c r="E11" s="25">
        <f>E27</f>
        <v>-151.30000000000001</v>
      </c>
      <c r="F11" s="24">
        <f>N27</f>
        <v>12.5</v>
      </c>
      <c r="G11" s="25">
        <f>O27</f>
        <v>5.7</v>
      </c>
      <c r="H11" s="25">
        <f>P27</f>
        <v>0</v>
      </c>
      <c r="I11" s="25">
        <f>Q27</f>
        <v>-3.6999999999999993</v>
      </c>
      <c r="J11" s="26">
        <f>B11+F11</f>
        <v>1310.4000000000001</v>
      </c>
      <c r="K11" s="27">
        <f t="shared" ref="K11:M13" si="0">C11+G11</f>
        <v>240.3</v>
      </c>
      <c r="L11" s="27">
        <f t="shared" si="0"/>
        <v>0.3</v>
      </c>
      <c r="M11" s="28">
        <f t="shared" si="0"/>
        <v>-155</v>
      </c>
    </row>
    <row r="12" spans="1:13" x14ac:dyDescent="0.2">
      <c r="A12" s="29" t="s">
        <v>11</v>
      </c>
      <c r="B12" s="30">
        <f>F27</f>
        <v>3069.7000000000003</v>
      </c>
      <c r="C12" s="31">
        <f>G27</f>
        <v>125.2</v>
      </c>
      <c r="D12" s="31">
        <f>H27</f>
        <v>0</v>
      </c>
      <c r="E12" s="31">
        <f>I27</f>
        <v>30.200000000000006</v>
      </c>
      <c r="F12" s="30">
        <f>R27</f>
        <v>221</v>
      </c>
      <c r="G12" s="31">
        <f>S27</f>
        <v>23.9</v>
      </c>
      <c r="H12" s="31">
        <f>T27</f>
        <v>0</v>
      </c>
      <c r="I12" s="31">
        <f>U27</f>
        <v>23.2</v>
      </c>
      <c r="J12" s="32">
        <f>B12+F12</f>
        <v>3290.7000000000003</v>
      </c>
      <c r="K12" s="33">
        <f t="shared" si="0"/>
        <v>149.1</v>
      </c>
      <c r="L12" s="33">
        <f t="shared" si="0"/>
        <v>0</v>
      </c>
      <c r="M12" s="34">
        <f t="shared" si="0"/>
        <v>53.400000000000006</v>
      </c>
    </row>
    <row r="13" spans="1:13" x14ac:dyDescent="0.2">
      <c r="A13" s="35" t="s">
        <v>12</v>
      </c>
      <c r="B13" s="36">
        <f>J27</f>
        <v>294.39999999999998</v>
      </c>
      <c r="C13" s="37">
        <f>K27</f>
        <v>0</v>
      </c>
      <c r="D13" s="37">
        <f>L27</f>
        <v>0</v>
      </c>
      <c r="E13" s="37">
        <f>M27</f>
        <v>0</v>
      </c>
      <c r="F13" s="36">
        <f>V27</f>
        <v>3.9</v>
      </c>
      <c r="G13" s="37">
        <f>W27</f>
        <v>0</v>
      </c>
      <c r="H13" s="37">
        <f>X27</f>
        <v>0</v>
      </c>
      <c r="I13" s="37">
        <f>Y27</f>
        <v>0</v>
      </c>
      <c r="J13" s="38">
        <f>B13+F13</f>
        <v>298.29999999999995</v>
      </c>
      <c r="K13" s="39">
        <f t="shared" si="0"/>
        <v>0</v>
      </c>
      <c r="L13" s="39">
        <f t="shared" si="0"/>
        <v>0</v>
      </c>
      <c r="M13" s="40">
        <f t="shared" si="0"/>
        <v>0</v>
      </c>
    </row>
    <row r="14" spans="1:13" s="18" customFormat="1" x14ac:dyDescent="0.2">
      <c r="A14" s="19" t="s">
        <v>4</v>
      </c>
      <c r="B14" s="41">
        <f t="shared" ref="B14:M14" si="1">SUM(B11:B13)</f>
        <v>4662</v>
      </c>
      <c r="C14" s="42">
        <f t="shared" si="1"/>
        <v>359.8</v>
      </c>
      <c r="D14" s="42">
        <f t="shared" si="1"/>
        <v>0.3</v>
      </c>
      <c r="E14" s="42">
        <f t="shared" si="1"/>
        <v>-121.10000000000001</v>
      </c>
      <c r="F14" s="41">
        <f t="shared" si="1"/>
        <v>237.4</v>
      </c>
      <c r="G14" s="42">
        <f t="shared" si="1"/>
        <v>29.599999999999998</v>
      </c>
      <c r="H14" s="42">
        <f t="shared" si="1"/>
        <v>0</v>
      </c>
      <c r="I14" s="42">
        <f t="shared" si="1"/>
        <v>19.5</v>
      </c>
      <c r="J14" s="41">
        <f t="shared" si="1"/>
        <v>4899.4000000000005</v>
      </c>
      <c r="K14" s="42">
        <f t="shared" si="1"/>
        <v>389.4</v>
      </c>
      <c r="L14" s="42">
        <f t="shared" si="1"/>
        <v>0.3</v>
      </c>
      <c r="M14" s="43">
        <f t="shared" si="1"/>
        <v>-101.6</v>
      </c>
    </row>
    <row r="17" spans="1:25" s="18" customFormat="1" ht="15.75" x14ac:dyDescent="0.25">
      <c r="A17" s="17" t="s">
        <v>27</v>
      </c>
    </row>
    <row r="18" spans="1:25" ht="15" x14ac:dyDescent="0.2">
      <c r="A18" s="44"/>
      <c r="B18" s="56" t="s">
        <v>2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8"/>
      <c r="N18" s="56" t="s">
        <v>3</v>
      </c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8"/>
    </row>
    <row r="19" spans="1:25" x14ac:dyDescent="0.2">
      <c r="B19" s="52" t="s">
        <v>10</v>
      </c>
      <c r="C19" s="53"/>
      <c r="D19" s="53"/>
      <c r="E19" s="53"/>
      <c r="F19" s="52" t="s">
        <v>11</v>
      </c>
      <c r="G19" s="53"/>
      <c r="H19" s="53"/>
      <c r="I19" s="53"/>
      <c r="J19" s="52" t="s">
        <v>12</v>
      </c>
      <c r="K19" s="53"/>
      <c r="L19" s="53"/>
      <c r="M19" s="54"/>
      <c r="N19" s="52" t="s">
        <v>10</v>
      </c>
      <c r="O19" s="53"/>
      <c r="P19" s="53"/>
      <c r="Q19" s="53"/>
      <c r="R19" s="52" t="s">
        <v>11</v>
      </c>
      <c r="S19" s="53"/>
      <c r="T19" s="53"/>
      <c r="U19" s="53"/>
      <c r="V19" s="52" t="s">
        <v>12</v>
      </c>
      <c r="W19" s="53"/>
      <c r="X19" s="53"/>
      <c r="Y19" s="54"/>
    </row>
    <row r="20" spans="1:25" s="18" customFormat="1" x14ac:dyDescent="0.2">
      <c r="A20" s="19" t="s">
        <v>13</v>
      </c>
      <c r="B20" s="20" t="s">
        <v>6</v>
      </c>
      <c r="C20" s="21" t="s">
        <v>7</v>
      </c>
      <c r="D20" s="21" t="s">
        <v>8</v>
      </c>
      <c r="E20" s="21" t="s">
        <v>9</v>
      </c>
      <c r="F20" s="20" t="s">
        <v>6</v>
      </c>
      <c r="G20" s="21" t="s">
        <v>7</v>
      </c>
      <c r="H20" s="21" t="s">
        <v>8</v>
      </c>
      <c r="I20" s="21" t="s">
        <v>9</v>
      </c>
      <c r="J20" s="20" t="s">
        <v>6</v>
      </c>
      <c r="K20" s="21" t="s">
        <v>7</v>
      </c>
      <c r="L20" s="21" t="s">
        <v>8</v>
      </c>
      <c r="M20" s="22" t="s">
        <v>9</v>
      </c>
      <c r="N20" s="20" t="s">
        <v>6</v>
      </c>
      <c r="O20" s="21" t="s">
        <v>7</v>
      </c>
      <c r="P20" s="21" t="s">
        <v>8</v>
      </c>
      <c r="Q20" s="21" t="s">
        <v>9</v>
      </c>
      <c r="R20" s="20" t="s">
        <v>6</v>
      </c>
      <c r="S20" s="21" t="s">
        <v>7</v>
      </c>
      <c r="T20" s="21" t="s">
        <v>8</v>
      </c>
      <c r="U20" s="21" t="s">
        <v>9</v>
      </c>
      <c r="V20" s="20" t="s">
        <v>6</v>
      </c>
      <c r="W20" s="21" t="s">
        <v>7</v>
      </c>
      <c r="X20" s="21" t="s">
        <v>8</v>
      </c>
      <c r="Y20" s="22" t="s">
        <v>9</v>
      </c>
    </row>
    <row r="21" spans="1:25" x14ac:dyDescent="0.2">
      <c r="A21" s="23" t="s">
        <v>14</v>
      </c>
      <c r="B21" s="24">
        <v>390.1</v>
      </c>
      <c r="C21" s="25">
        <v>61.1</v>
      </c>
      <c r="D21" s="25">
        <v>0.3</v>
      </c>
      <c r="E21" s="25">
        <v>-9.1</v>
      </c>
      <c r="F21" s="24">
        <v>529.29999999999995</v>
      </c>
      <c r="G21" s="25">
        <v>2.2999999999999998</v>
      </c>
      <c r="H21" s="25">
        <v>0</v>
      </c>
      <c r="I21" s="25">
        <v>50.9</v>
      </c>
      <c r="J21" s="24">
        <v>163.4</v>
      </c>
      <c r="K21" s="25">
        <v>0</v>
      </c>
      <c r="L21" s="25">
        <v>0</v>
      </c>
      <c r="M21" s="45">
        <v>0</v>
      </c>
      <c r="N21" s="24">
        <v>0</v>
      </c>
      <c r="O21" s="25">
        <v>0</v>
      </c>
      <c r="P21" s="25">
        <v>0</v>
      </c>
      <c r="Q21" s="25">
        <v>0</v>
      </c>
      <c r="R21" s="24">
        <v>0</v>
      </c>
      <c r="S21" s="25">
        <v>0</v>
      </c>
      <c r="T21" s="25">
        <v>0</v>
      </c>
      <c r="U21" s="25">
        <v>0</v>
      </c>
      <c r="V21" s="24">
        <v>0</v>
      </c>
      <c r="W21" s="25">
        <v>0</v>
      </c>
      <c r="X21" s="25">
        <v>0</v>
      </c>
      <c r="Y21" s="45">
        <v>0</v>
      </c>
    </row>
    <row r="22" spans="1:25" x14ac:dyDescent="0.2">
      <c r="A22" s="35" t="s">
        <v>15</v>
      </c>
      <c r="B22" s="36">
        <v>183.4</v>
      </c>
      <c r="C22" s="37">
        <v>8.1999999999999993</v>
      </c>
      <c r="D22" s="37">
        <v>0</v>
      </c>
      <c r="E22" s="37">
        <v>-0.3</v>
      </c>
      <c r="F22" s="36">
        <v>438.2</v>
      </c>
      <c r="G22" s="37">
        <v>0.1</v>
      </c>
      <c r="H22" s="37">
        <v>0</v>
      </c>
      <c r="I22" s="37">
        <v>-6.8</v>
      </c>
      <c r="J22" s="36">
        <v>4.7</v>
      </c>
      <c r="K22" s="37">
        <v>0</v>
      </c>
      <c r="L22" s="37">
        <v>0</v>
      </c>
      <c r="M22" s="46">
        <v>0</v>
      </c>
      <c r="N22" s="36">
        <v>1.5</v>
      </c>
      <c r="O22" s="37">
        <v>0</v>
      </c>
      <c r="P22" s="37">
        <v>0</v>
      </c>
      <c r="Q22" s="37">
        <v>0</v>
      </c>
      <c r="R22" s="36">
        <v>1.3</v>
      </c>
      <c r="S22" s="37">
        <v>0</v>
      </c>
      <c r="T22" s="37">
        <v>0</v>
      </c>
      <c r="U22" s="37">
        <v>0</v>
      </c>
      <c r="V22" s="36">
        <v>0</v>
      </c>
      <c r="W22" s="37">
        <v>0</v>
      </c>
      <c r="X22" s="37">
        <v>0</v>
      </c>
      <c r="Y22" s="46">
        <v>0</v>
      </c>
    </row>
    <row r="23" spans="1:25" x14ac:dyDescent="0.2">
      <c r="A23" s="35" t="s">
        <v>16</v>
      </c>
      <c r="B23" s="36">
        <v>270.89999999999998</v>
      </c>
      <c r="C23" s="37">
        <v>20.7</v>
      </c>
      <c r="D23" s="47">
        <v>0</v>
      </c>
      <c r="E23" s="37">
        <v>10.1</v>
      </c>
      <c r="F23" s="36">
        <v>364.9</v>
      </c>
      <c r="G23" s="37">
        <v>0.1</v>
      </c>
      <c r="H23" s="37">
        <v>0</v>
      </c>
      <c r="I23" s="37">
        <v>0.5</v>
      </c>
      <c r="J23" s="36">
        <v>108.3</v>
      </c>
      <c r="K23" s="37">
        <v>0</v>
      </c>
      <c r="L23" s="37">
        <v>0</v>
      </c>
      <c r="M23" s="46">
        <v>0</v>
      </c>
      <c r="N23" s="36">
        <v>0</v>
      </c>
      <c r="O23" s="37">
        <v>0</v>
      </c>
      <c r="P23" s="47">
        <v>0</v>
      </c>
      <c r="Q23" s="37">
        <v>0</v>
      </c>
      <c r="R23" s="36">
        <v>0.1</v>
      </c>
      <c r="S23" s="37">
        <v>0</v>
      </c>
      <c r="T23" s="37">
        <v>0</v>
      </c>
      <c r="U23" s="37">
        <v>0</v>
      </c>
      <c r="V23" s="36">
        <v>0</v>
      </c>
      <c r="W23" s="37">
        <v>0</v>
      </c>
      <c r="X23" s="37">
        <v>0</v>
      </c>
      <c r="Y23" s="46">
        <v>0</v>
      </c>
    </row>
    <row r="24" spans="1:25" x14ac:dyDescent="0.2">
      <c r="A24" s="35" t="s">
        <v>17</v>
      </c>
      <c r="B24" s="36">
        <v>27.6</v>
      </c>
      <c r="C24" s="37">
        <v>5.0999999999999996</v>
      </c>
      <c r="D24" s="37">
        <v>0</v>
      </c>
      <c r="E24" s="37">
        <v>-15.6</v>
      </c>
      <c r="F24" s="36">
        <v>651.5</v>
      </c>
      <c r="G24" s="37">
        <v>23.8</v>
      </c>
      <c r="H24" s="37">
        <v>0</v>
      </c>
      <c r="I24" s="37">
        <v>10.8</v>
      </c>
      <c r="J24" s="36">
        <v>14.8</v>
      </c>
      <c r="K24" s="37">
        <v>0</v>
      </c>
      <c r="L24" s="37">
        <v>0</v>
      </c>
      <c r="M24" s="46">
        <v>0</v>
      </c>
      <c r="N24" s="36">
        <v>3.2</v>
      </c>
      <c r="O24" s="37">
        <v>0</v>
      </c>
      <c r="P24" s="37">
        <v>0</v>
      </c>
      <c r="Q24" s="37">
        <v>-11.1</v>
      </c>
      <c r="R24" s="36">
        <v>72.900000000000006</v>
      </c>
      <c r="S24" s="37">
        <v>0</v>
      </c>
      <c r="T24" s="37">
        <v>0</v>
      </c>
      <c r="U24" s="37">
        <v>0</v>
      </c>
      <c r="V24" s="36">
        <v>0</v>
      </c>
      <c r="W24" s="37">
        <v>0</v>
      </c>
      <c r="X24" s="37">
        <v>0</v>
      </c>
      <c r="Y24" s="46">
        <v>0</v>
      </c>
    </row>
    <row r="25" spans="1:25" x14ac:dyDescent="0.2">
      <c r="A25" s="35" t="s">
        <v>18</v>
      </c>
      <c r="B25" s="36">
        <v>265</v>
      </c>
      <c r="C25" s="37">
        <v>104.2</v>
      </c>
      <c r="D25" s="37">
        <v>0</v>
      </c>
      <c r="E25" s="37">
        <v>-122.1</v>
      </c>
      <c r="F25" s="36">
        <v>951.2</v>
      </c>
      <c r="G25" s="37">
        <v>98.9</v>
      </c>
      <c r="H25" s="37">
        <v>0</v>
      </c>
      <c r="I25" s="37">
        <v>-25.5</v>
      </c>
      <c r="J25" s="36">
        <v>3.2</v>
      </c>
      <c r="K25" s="37">
        <v>0</v>
      </c>
      <c r="L25" s="37">
        <v>0</v>
      </c>
      <c r="M25" s="46">
        <v>0</v>
      </c>
      <c r="N25" s="36">
        <v>7.8</v>
      </c>
      <c r="O25" s="37">
        <v>5.7</v>
      </c>
      <c r="P25" s="37">
        <v>0</v>
      </c>
      <c r="Q25" s="37">
        <v>7.4</v>
      </c>
      <c r="R25" s="36">
        <v>146.1</v>
      </c>
      <c r="S25" s="37">
        <v>23.9</v>
      </c>
      <c r="T25" s="37">
        <v>0</v>
      </c>
      <c r="U25" s="37">
        <v>23.2</v>
      </c>
      <c r="V25" s="36">
        <v>3.9</v>
      </c>
      <c r="W25" s="37">
        <v>0</v>
      </c>
      <c r="X25" s="37">
        <v>0</v>
      </c>
      <c r="Y25" s="46">
        <v>0</v>
      </c>
    </row>
    <row r="26" spans="1:25" x14ac:dyDescent="0.2">
      <c r="A26" s="48" t="s">
        <v>19</v>
      </c>
      <c r="B26" s="49">
        <v>160.9</v>
      </c>
      <c r="C26" s="50">
        <v>35.299999999999997</v>
      </c>
      <c r="D26" s="50">
        <v>0</v>
      </c>
      <c r="E26" s="50">
        <v>-14.3</v>
      </c>
      <c r="F26" s="49">
        <v>134.6</v>
      </c>
      <c r="G26" s="50">
        <v>0</v>
      </c>
      <c r="H26" s="50">
        <v>0</v>
      </c>
      <c r="I26" s="50">
        <v>0.3</v>
      </c>
      <c r="J26" s="49">
        <v>0</v>
      </c>
      <c r="K26" s="50">
        <v>0</v>
      </c>
      <c r="L26" s="50">
        <v>0</v>
      </c>
      <c r="M26" s="51">
        <v>0</v>
      </c>
      <c r="N26" s="49">
        <v>0</v>
      </c>
      <c r="O26" s="50">
        <v>0</v>
      </c>
      <c r="P26" s="50">
        <v>0</v>
      </c>
      <c r="Q26" s="50">
        <v>0</v>
      </c>
      <c r="R26" s="49">
        <v>0.6</v>
      </c>
      <c r="S26" s="50">
        <v>0</v>
      </c>
      <c r="T26" s="50">
        <v>0</v>
      </c>
      <c r="U26" s="50">
        <v>0</v>
      </c>
      <c r="V26" s="49">
        <v>0</v>
      </c>
      <c r="W26" s="50">
        <v>0</v>
      </c>
      <c r="X26" s="50">
        <v>0</v>
      </c>
      <c r="Y26" s="51">
        <v>0</v>
      </c>
    </row>
    <row r="27" spans="1:25" s="18" customFormat="1" x14ac:dyDescent="0.2">
      <c r="A27" s="19" t="s">
        <v>4</v>
      </c>
      <c r="B27" s="41">
        <f t="shared" ref="B27:Y27" si="2">SUM(B21:B26)</f>
        <v>1297.9000000000001</v>
      </c>
      <c r="C27" s="42">
        <f t="shared" si="2"/>
        <v>234.60000000000002</v>
      </c>
      <c r="D27" s="42">
        <f t="shared" si="2"/>
        <v>0.3</v>
      </c>
      <c r="E27" s="42">
        <f t="shared" si="2"/>
        <v>-151.30000000000001</v>
      </c>
      <c r="F27" s="41">
        <f t="shared" si="2"/>
        <v>3069.7000000000003</v>
      </c>
      <c r="G27" s="42">
        <f t="shared" si="2"/>
        <v>125.2</v>
      </c>
      <c r="H27" s="42">
        <f t="shared" si="2"/>
        <v>0</v>
      </c>
      <c r="I27" s="42">
        <f t="shared" si="2"/>
        <v>30.200000000000006</v>
      </c>
      <c r="J27" s="41">
        <f t="shared" si="2"/>
        <v>294.39999999999998</v>
      </c>
      <c r="K27" s="42">
        <f t="shared" si="2"/>
        <v>0</v>
      </c>
      <c r="L27" s="42">
        <f t="shared" si="2"/>
        <v>0</v>
      </c>
      <c r="M27" s="43">
        <f t="shared" si="2"/>
        <v>0</v>
      </c>
      <c r="N27" s="41">
        <f t="shared" si="2"/>
        <v>12.5</v>
      </c>
      <c r="O27" s="42">
        <f t="shared" si="2"/>
        <v>5.7</v>
      </c>
      <c r="P27" s="42">
        <f t="shared" si="2"/>
        <v>0</v>
      </c>
      <c r="Q27" s="42">
        <f t="shared" si="2"/>
        <v>-3.6999999999999993</v>
      </c>
      <c r="R27" s="41">
        <f t="shared" si="2"/>
        <v>221</v>
      </c>
      <c r="S27" s="42">
        <f t="shared" si="2"/>
        <v>23.9</v>
      </c>
      <c r="T27" s="42">
        <f t="shared" si="2"/>
        <v>0</v>
      </c>
      <c r="U27" s="42">
        <f t="shared" si="2"/>
        <v>23.2</v>
      </c>
      <c r="V27" s="41">
        <f t="shared" si="2"/>
        <v>3.9</v>
      </c>
      <c r="W27" s="42">
        <f t="shared" si="2"/>
        <v>0</v>
      </c>
      <c r="X27" s="42">
        <f t="shared" si="2"/>
        <v>0</v>
      </c>
      <c r="Y27" s="43">
        <f t="shared" si="2"/>
        <v>0</v>
      </c>
    </row>
    <row r="30" spans="1:25" s="18" customFormat="1" ht="15.75" x14ac:dyDescent="0.25">
      <c r="A30" s="17" t="s">
        <v>20</v>
      </c>
    </row>
    <row r="31" spans="1:25" x14ac:dyDescent="0.2">
      <c r="A31" s="16" t="s">
        <v>21</v>
      </c>
    </row>
    <row r="32" spans="1:25" x14ac:dyDescent="0.2">
      <c r="A32" s="16" t="s">
        <v>22</v>
      </c>
    </row>
    <row r="33" spans="1:13" x14ac:dyDescent="0.2">
      <c r="A33" s="16" t="s">
        <v>23</v>
      </c>
    </row>
    <row r="34" spans="1:13" x14ac:dyDescent="0.2">
      <c r="A34" s="55" t="s">
        <v>24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</row>
  </sheetData>
  <mergeCells count="12">
    <mergeCell ref="V19:Y19"/>
    <mergeCell ref="A34:M34"/>
    <mergeCell ref="B9:E9"/>
    <mergeCell ref="F9:I9"/>
    <mergeCell ref="J9:M9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34"/>
  <sheetViews>
    <sheetView workbookViewId="0">
      <selection activeCell="A6" sqref="A6"/>
    </sheetView>
  </sheetViews>
  <sheetFormatPr baseColWidth="10" defaultRowHeight="12.75" x14ac:dyDescent="0.2"/>
  <cols>
    <col min="1" max="1" width="19.42578125" style="16" customWidth="1"/>
    <col min="2" max="2" width="7.5703125" style="16" bestFit="1" customWidth="1"/>
    <col min="3" max="3" width="6.42578125" style="16" bestFit="1" customWidth="1"/>
    <col min="4" max="4" width="9.7109375" style="16" bestFit="1" customWidth="1"/>
    <col min="5" max="5" width="6.28515625" style="16" bestFit="1" customWidth="1"/>
    <col min="6" max="6" width="7.5703125" style="16" bestFit="1" customWidth="1"/>
    <col min="7" max="7" width="6.42578125" style="16" bestFit="1" customWidth="1"/>
    <col min="8" max="8" width="9.7109375" style="16" bestFit="1" customWidth="1"/>
    <col min="9" max="9" width="6.28515625" style="16" bestFit="1" customWidth="1"/>
    <col min="10" max="10" width="7.5703125" style="16" bestFit="1" customWidth="1"/>
    <col min="11" max="11" width="6.42578125" style="16" bestFit="1" customWidth="1"/>
    <col min="12" max="12" width="9.7109375" style="16" bestFit="1" customWidth="1"/>
    <col min="13" max="13" width="6.28515625" style="16" bestFit="1" customWidth="1"/>
    <col min="14" max="14" width="7.5703125" style="16" bestFit="1" customWidth="1"/>
    <col min="15" max="15" width="6.42578125" style="16" bestFit="1" customWidth="1"/>
    <col min="16" max="16" width="9.7109375" style="16" bestFit="1" customWidth="1"/>
    <col min="17" max="17" width="6.28515625" style="16" bestFit="1" customWidth="1"/>
    <col min="18" max="18" width="7.5703125" style="16" bestFit="1" customWidth="1"/>
    <col min="19" max="19" width="6.42578125" style="16" bestFit="1" customWidth="1"/>
    <col min="20" max="20" width="9.7109375" style="16" bestFit="1" customWidth="1"/>
    <col min="21" max="21" width="6.28515625" style="16" bestFit="1" customWidth="1"/>
    <col min="22" max="22" width="7.5703125" style="16" bestFit="1" customWidth="1"/>
    <col min="23" max="23" width="6.42578125" style="16" bestFit="1" customWidth="1"/>
    <col min="24" max="24" width="9.7109375" style="16" bestFit="1" customWidth="1"/>
    <col min="25" max="25" width="6.28515625" style="16" bestFit="1" customWidth="1"/>
    <col min="26" max="16384" width="11.42578125" style="16"/>
  </cols>
  <sheetData>
    <row r="1" spans="1:13" s="4" customFormat="1" ht="27.75" x14ac:dyDescent="0.4">
      <c r="A1" s="1" t="s">
        <v>25</v>
      </c>
      <c r="B1" s="2"/>
      <c r="C1" s="3"/>
      <c r="D1" s="3"/>
      <c r="E1" s="3"/>
      <c r="F1" s="2"/>
      <c r="G1" s="3"/>
      <c r="H1" s="3"/>
      <c r="I1" s="3"/>
    </row>
    <row r="2" spans="1:13" s="4" customFormat="1" ht="18" x14ac:dyDescent="0.25">
      <c r="A2" s="5" t="s">
        <v>0</v>
      </c>
      <c r="B2" s="6"/>
      <c r="C2" s="7"/>
      <c r="D2" s="7"/>
      <c r="E2" s="7"/>
      <c r="F2" s="6"/>
      <c r="G2" s="7"/>
      <c r="H2" s="7"/>
      <c r="I2" s="7"/>
    </row>
    <row r="3" spans="1:13" s="11" customFormat="1" x14ac:dyDescent="0.2">
      <c r="A3" s="8"/>
      <c r="B3" s="9"/>
      <c r="C3" s="10"/>
      <c r="D3" s="10"/>
      <c r="E3" s="10"/>
    </row>
    <row r="4" spans="1:13" s="11" customFormat="1" x14ac:dyDescent="0.2">
      <c r="A4" s="12" t="s">
        <v>1</v>
      </c>
      <c r="B4" s="9"/>
      <c r="C4" s="10"/>
      <c r="D4" s="10"/>
      <c r="E4" s="10"/>
    </row>
    <row r="5" spans="1:13" s="11" customFormat="1" x14ac:dyDescent="0.2">
      <c r="A5" s="12" t="s">
        <v>53</v>
      </c>
      <c r="B5" s="9"/>
      <c r="C5" s="10"/>
      <c r="D5" s="10"/>
      <c r="E5" s="10"/>
    </row>
    <row r="6" spans="1:13" x14ac:dyDescent="0.2">
      <c r="A6" s="13"/>
      <c r="B6" s="14"/>
      <c r="C6" s="15"/>
      <c r="D6" s="15"/>
      <c r="E6" s="15"/>
    </row>
    <row r="8" spans="1:13" s="18" customFormat="1" ht="15.75" x14ac:dyDescent="0.25">
      <c r="A8" s="17" t="s">
        <v>44</v>
      </c>
    </row>
    <row r="9" spans="1:13" x14ac:dyDescent="0.2">
      <c r="B9" s="52" t="s">
        <v>2</v>
      </c>
      <c r="C9" s="53"/>
      <c r="D9" s="53"/>
      <c r="E9" s="53"/>
      <c r="F9" s="52" t="s">
        <v>3</v>
      </c>
      <c r="G9" s="53"/>
      <c r="H9" s="53"/>
      <c r="I9" s="53"/>
      <c r="J9" s="52" t="s">
        <v>4</v>
      </c>
      <c r="K9" s="53"/>
      <c r="L9" s="53"/>
      <c r="M9" s="54"/>
    </row>
    <row r="10" spans="1:13" s="18" customFormat="1" x14ac:dyDescent="0.2">
      <c r="A10" s="19" t="s">
        <v>5</v>
      </c>
      <c r="B10" s="20" t="s">
        <v>6</v>
      </c>
      <c r="C10" s="21" t="s">
        <v>7</v>
      </c>
      <c r="D10" s="21" t="s">
        <v>8</v>
      </c>
      <c r="E10" s="21" t="s">
        <v>9</v>
      </c>
      <c r="F10" s="20" t="s">
        <v>6</v>
      </c>
      <c r="G10" s="21" t="s">
        <v>7</v>
      </c>
      <c r="H10" s="21" t="s">
        <v>8</v>
      </c>
      <c r="I10" s="21" t="s">
        <v>9</v>
      </c>
      <c r="J10" s="20" t="s">
        <v>6</v>
      </c>
      <c r="K10" s="21" t="s">
        <v>7</v>
      </c>
      <c r="L10" s="21" t="s">
        <v>8</v>
      </c>
      <c r="M10" s="22" t="s">
        <v>9</v>
      </c>
    </row>
    <row r="11" spans="1:13" x14ac:dyDescent="0.2">
      <c r="A11" s="23" t="s">
        <v>10</v>
      </c>
      <c r="B11" s="24">
        <f>B27</f>
        <v>1.4</v>
      </c>
      <c r="C11" s="25">
        <f>C27</f>
        <v>0.1</v>
      </c>
      <c r="D11" s="25">
        <f>D27</f>
        <v>0</v>
      </c>
      <c r="E11" s="25">
        <f>E27</f>
        <v>0.79999999999999993</v>
      </c>
      <c r="F11" s="24">
        <f>N27</f>
        <v>6.4</v>
      </c>
      <c r="G11" s="25">
        <f>O27</f>
        <v>0</v>
      </c>
      <c r="H11" s="25">
        <f>P27</f>
        <v>0</v>
      </c>
      <c r="I11" s="25">
        <f>Q27</f>
        <v>0.1</v>
      </c>
      <c r="J11" s="26">
        <f>B11+F11</f>
        <v>7.8000000000000007</v>
      </c>
      <c r="K11" s="27">
        <f t="shared" ref="K11:M13" si="0">C11+G11</f>
        <v>0.1</v>
      </c>
      <c r="L11" s="27">
        <f t="shared" si="0"/>
        <v>0</v>
      </c>
      <c r="M11" s="28">
        <f t="shared" si="0"/>
        <v>0.89999999999999991</v>
      </c>
    </row>
    <row r="12" spans="1:13" x14ac:dyDescent="0.2">
      <c r="A12" s="29" t="s">
        <v>11</v>
      </c>
      <c r="B12" s="30">
        <f>F27</f>
        <v>2303.1999999999998</v>
      </c>
      <c r="C12" s="31">
        <f>G27</f>
        <v>208.6</v>
      </c>
      <c r="D12" s="31">
        <f>H27</f>
        <v>0</v>
      </c>
      <c r="E12" s="31">
        <f>I27</f>
        <v>-118.30000000000004</v>
      </c>
      <c r="F12" s="30">
        <f>R27</f>
        <v>59</v>
      </c>
      <c r="G12" s="31">
        <f>S27</f>
        <v>12.5</v>
      </c>
      <c r="H12" s="31">
        <f>T27</f>
        <v>0</v>
      </c>
      <c r="I12" s="31">
        <f>U27</f>
        <v>-3.4999999999999991</v>
      </c>
      <c r="J12" s="32">
        <f>B12+F12</f>
        <v>2362.1999999999998</v>
      </c>
      <c r="K12" s="33">
        <f t="shared" si="0"/>
        <v>221.1</v>
      </c>
      <c r="L12" s="33">
        <f t="shared" si="0"/>
        <v>0</v>
      </c>
      <c r="M12" s="34">
        <f t="shared" si="0"/>
        <v>-121.80000000000004</v>
      </c>
    </row>
    <row r="13" spans="1:13" x14ac:dyDescent="0.2">
      <c r="A13" s="35" t="s">
        <v>12</v>
      </c>
      <c r="B13" s="36">
        <f>J27</f>
        <v>2008.5</v>
      </c>
      <c r="C13" s="37">
        <f>K27</f>
        <v>18.3</v>
      </c>
      <c r="D13" s="37">
        <f>L27</f>
        <v>0</v>
      </c>
      <c r="E13" s="37">
        <f>M27</f>
        <v>-65.400000000000006</v>
      </c>
      <c r="F13" s="36">
        <f>V27</f>
        <v>117.39999999999999</v>
      </c>
      <c r="G13" s="37">
        <f>W27</f>
        <v>2</v>
      </c>
      <c r="H13" s="37">
        <f>X27</f>
        <v>0</v>
      </c>
      <c r="I13" s="37">
        <f>Y27</f>
        <v>6.7</v>
      </c>
      <c r="J13" s="38">
        <f>B13+F13</f>
        <v>2125.9</v>
      </c>
      <c r="K13" s="39">
        <f t="shared" si="0"/>
        <v>20.3</v>
      </c>
      <c r="L13" s="39">
        <f t="shared" si="0"/>
        <v>0</v>
      </c>
      <c r="M13" s="40">
        <f t="shared" si="0"/>
        <v>-58.7</v>
      </c>
    </row>
    <row r="14" spans="1:13" s="18" customFormat="1" x14ac:dyDescent="0.2">
      <c r="A14" s="19" t="s">
        <v>4</v>
      </c>
      <c r="B14" s="41">
        <f t="shared" ref="B14:M14" si="1">SUM(B11:B13)</f>
        <v>4313.1000000000004</v>
      </c>
      <c r="C14" s="42">
        <f t="shared" si="1"/>
        <v>227</v>
      </c>
      <c r="D14" s="42">
        <f t="shared" si="1"/>
        <v>0</v>
      </c>
      <c r="E14" s="42">
        <f t="shared" si="1"/>
        <v>-182.90000000000003</v>
      </c>
      <c r="F14" s="41">
        <f t="shared" si="1"/>
        <v>182.8</v>
      </c>
      <c r="G14" s="42">
        <f t="shared" si="1"/>
        <v>14.5</v>
      </c>
      <c r="H14" s="42">
        <f t="shared" si="1"/>
        <v>0</v>
      </c>
      <c r="I14" s="42">
        <f t="shared" si="1"/>
        <v>3.3000000000000012</v>
      </c>
      <c r="J14" s="41">
        <f t="shared" si="1"/>
        <v>4495.8999999999996</v>
      </c>
      <c r="K14" s="42">
        <f t="shared" si="1"/>
        <v>241.5</v>
      </c>
      <c r="L14" s="42">
        <f t="shared" si="1"/>
        <v>0</v>
      </c>
      <c r="M14" s="43">
        <f t="shared" si="1"/>
        <v>-179.60000000000002</v>
      </c>
    </row>
    <row r="17" spans="1:25" s="18" customFormat="1" ht="15.75" x14ac:dyDescent="0.25">
      <c r="A17" s="17" t="s">
        <v>45</v>
      </c>
    </row>
    <row r="18" spans="1:25" ht="15" x14ac:dyDescent="0.2">
      <c r="A18" s="44"/>
      <c r="B18" s="56" t="s">
        <v>2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8"/>
      <c r="N18" s="56" t="s">
        <v>3</v>
      </c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8"/>
    </row>
    <row r="19" spans="1:25" x14ac:dyDescent="0.2">
      <c r="B19" s="52" t="s">
        <v>10</v>
      </c>
      <c r="C19" s="53"/>
      <c r="D19" s="53"/>
      <c r="E19" s="53"/>
      <c r="F19" s="52" t="s">
        <v>11</v>
      </c>
      <c r="G19" s="53"/>
      <c r="H19" s="53"/>
      <c r="I19" s="53"/>
      <c r="J19" s="52" t="s">
        <v>12</v>
      </c>
      <c r="K19" s="53"/>
      <c r="L19" s="53"/>
      <c r="M19" s="54"/>
      <c r="N19" s="52" t="s">
        <v>10</v>
      </c>
      <c r="O19" s="53"/>
      <c r="P19" s="53"/>
      <c r="Q19" s="53"/>
      <c r="R19" s="52" t="s">
        <v>11</v>
      </c>
      <c r="S19" s="53"/>
      <c r="T19" s="53"/>
      <c r="U19" s="53"/>
      <c r="V19" s="52" t="s">
        <v>12</v>
      </c>
      <c r="W19" s="53"/>
      <c r="X19" s="53"/>
      <c r="Y19" s="54"/>
    </row>
    <row r="20" spans="1:25" s="18" customFormat="1" x14ac:dyDescent="0.2">
      <c r="A20" s="19" t="s">
        <v>13</v>
      </c>
      <c r="B20" s="20" t="s">
        <v>6</v>
      </c>
      <c r="C20" s="21" t="s">
        <v>7</v>
      </c>
      <c r="D20" s="21" t="s">
        <v>8</v>
      </c>
      <c r="E20" s="21" t="s">
        <v>9</v>
      </c>
      <c r="F20" s="20" t="s">
        <v>6</v>
      </c>
      <c r="G20" s="21" t="s">
        <v>7</v>
      </c>
      <c r="H20" s="21" t="s">
        <v>8</v>
      </c>
      <c r="I20" s="21" t="s">
        <v>9</v>
      </c>
      <c r="J20" s="20" t="s">
        <v>6</v>
      </c>
      <c r="K20" s="21" t="s">
        <v>7</v>
      </c>
      <c r="L20" s="21" t="s">
        <v>8</v>
      </c>
      <c r="M20" s="22" t="s">
        <v>9</v>
      </c>
      <c r="N20" s="20" t="s">
        <v>6</v>
      </c>
      <c r="O20" s="21" t="s">
        <v>7</v>
      </c>
      <c r="P20" s="21" t="s">
        <v>8</v>
      </c>
      <c r="Q20" s="21" t="s">
        <v>9</v>
      </c>
      <c r="R20" s="20" t="s">
        <v>6</v>
      </c>
      <c r="S20" s="21" t="s">
        <v>7</v>
      </c>
      <c r="T20" s="21" t="s">
        <v>8</v>
      </c>
      <c r="U20" s="21" t="s">
        <v>9</v>
      </c>
      <c r="V20" s="20" t="s">
        <v>6</v>
      </c>
      <c r="W20" s="21" t="s">
        <v>7</v>
      </c>
      <c r="X20" s="21" t="s">
        <v>8</v>
      </c>
      <c r="Y20" s="22" t="s">
        <v>9</v>
      </c>
    </row>
    <row r="21" spans="1:25" x14ac:dyDescent="0.2">
      <c r="A21" s="23" t="s">
        <v>14</v>
      </c>
      <c r="B21" s="24">
        <v>0</v>
      </c>
      <c r="C21" s="25">
        <v>0</v>
      </c>
      <c r="D21" s="25">
        <v>0</v>
      </c>
      <c r="E21" s="25">
        <v>0</v>
      </c>
      <c r="F21" s="24">
        <v>357.7</v>
      </c>
      <c r="G21" s="25">
        <v>32.4</v>
      </c>
      <c r="H21" s="25">
        <v>0</v>
      </c>
      <c r="I21" s="25">
        <v>-59.2</v>
      </c>
      <c r="J21" s="24">
        <v>301.89999999999998</v>
      </c>
      <c r="K21" s="25">
        <v>0</v>
      </c>
      <c r="L21" s="25">
        <v>0</v>
      </c>
      <c r="M21" s="45">
        <v>-37.4</v>
      </c>
      <c r="N21" s="24">
        <v>0</v>
      </c>
      <c r="O21" s="25">
        <v>0</v>
      </c>
      <c r="P21" s="25">
        <v>0</v>
      </c>
      <c r="Q21" s="25">
        <v>0</v>
      </c>
      <c r="R21" s="24">
        <v>0</v>
      </c>
      <c r="S21" s="25">
        <v>0</v>
      </c>
      <c r="T21" s="25">
        <v>0</v>
      </c>
      <c r="U21" s="25">
        <v>0</v>
      </c>
      <c r="V21" s="24">
        <v>0</v>
      </c>
      <c r="W21" s="25">
        <v>0</v>
      </c>
      <c r="X21" s="25">
        <v>0</v>
      </c>
      <c r="Y21" s="45">
        <v>0</v>
      </c>
    </row>
    <row r="22" spans="1:25" x14ac:dyDescent="0.2">
      <c r="A22" s="35" t="s">
        <v>15</v>
      </c>
      <c r="B22" s="36">
        <v>0.6</v>
      </c>
      <c r="C22" s="37">
        <v>0</v>
      </c>
      <c r="D22" s="37">
        <v>0</v>
      </c>
      <c r="E22" s="37">
        <v>0.5</v>
      </c>
      <c r="F22" s="36">
        <v>258.10000000000002</v>
      </c>
      <c r="G22" s="37">
        <v>14.1</v>
      </c>
      <c r="H22" s="37">
        <v>0</v>
      </c>
      <c r="I22" s="37">
        <v>-79.099999999999994</v>
      </c>
      <c r="J22" s="36">
        <v>413.9</v>
      </c>
      <c r="K22" s="37">
        <v>2.9</v>
      </c>
      <c r="L22" s="37">
        <v>0</v>
      </c>
      <c r="M22" s="46">
        <v>-11.9</v>
      </c>
      <c r="N22" s="36">
        <v>0</v>
      </c>
      <c r="O22" s="37">
        <v>0</v>
      </c>
      <c r="P22" s="37">
        <v>0</v>
      </c>
      <c r="Q22" s="37">
        <v>0</v>
      </c>
      <c r="R22" s="36">
        <v>0.2</v>
      </c>
      <c r="S22" s="37">
        <v>0</v>
      </c>
      <c r="T22" s="37">
        <v>0</v>
      </c>
      <c r="U22" s="37">
        <v>0</v>
      </c>
      <c r="V22" s="36">
        <v>0</v>
      </c>
      <c r="W22" s="37">
        <v>0</v>
      </c>
      <c r="X22" s="37">
        <v>0</v>
      </c>
      <c r="Y22" s="46">
        <v>0</v>
      </c>
    </row>
    <row r="23" spans="1:25" x14ac:dyDescent="0.2">
      <c r="A23" s="35" t="s">
        <v>16</v>
      </c>
      <c r="B23" s="36">
        <v>0.2</v>
      </c>
      <c r="C23" s="37">
        <v>0.1</v>
      </c>
      <c r="D23" s="47">
        <v>0</v>
      </c>
      <c r="E23" s="37">
        <v>0.1</v>
      </c>
      <c r="F23" s="36">
        <v>293.5</v>
      </c>
      <c r="G23" s="37">
        <v>13.1</v>
      </c>
      <c r="H23" s="37">
        <v>0</v>
      </c>
      <c r="I23" s="37">
        <v>17</v>
      </c>
      <c r="J23" s="36">
        <v>564.4</v>
      </c>
      <c r="K23" s="37">
        <v>0</v>
      </c>
      <c r="L23" s="37">
        <v>0</v>
      </c>
      <c r="M23" s="46">
        <v>6</v>
      </c>
      <c r="N23" s="36">
        <v>0</v>
      </c>
      <c r="O23" s="37">
        <v>0</v>
      </c>
      <c r="P23" s="47">
        <v>0</v>
      </c>
      <c r="Q23" s="37">
        <v>0</v>
      </c>
      <c r="R23" s="36">
        <v>0.6</v>
      </c>
      <c r="S23" s="37">
        <v>0</v>
      </c>
      <c r="T23" s="37">
        <v>0</v>
      </c>
      <c r="U23" s="37">
        <v>0</v>
      </c>
      <c r="V23" s="36">
        <v>0.1</v>
      </c>
      <c r="W23" s="37">
        <v>0</v>
      </c>
      <c r="X23" s="37">
        <v>0</v>
      </c>
      <c r="Y23" s="46">
        <v>0</v>
      </c>
    </row>
    <row r="24" spans="1:25" x14ac:dyDescent="0.2">
      <c r="A24" s="35" t="s">
        <v>17</v>
      </c>
      <c r="B24" s="36">
        <v>0.6</v>
      </c>
      <c r="C24" s="37">
        <v>0</v>
      </c>
      <c r="D24" s="37">
        <v>0</v>
      </c>
      <c r="E24" s="37">
        <v>0.1</v>
      </c>
      <c r="F24" s="36">
        <v>126.5</v>
      </c>
      <c r="G24" s="37">
        <v>16</v>
      </c>
      <c r="H24" s="37">
        <v>0</v>
      </c>
      <c r="I24" s="37">
        <v>37.1</v>
      </c>
      <c r="J24" s="36">
        <v>130.4</v>
      </c>
      <c r="K24" s="37">
        <v>1.1000000000000001</v>
      </c>
      <c r="L24" s="37">
        <v>0</v>
      </c>
      <c r="M24" s="46">
        <v>0</v>
      </c>
      <c r="N24" s="36">
        <v>0</v>
      </c>
      <c r="O24" s="37">
        <v>0</v>
      </c>
      <c r="P24" s="37">
        <v>0</v>
      </c>
      <c r="Q24" s="37">
        <v>0</v>
      </c>
      <c r="R24" s="36">
        <v>12.2</v>
      </c>
      <c r="S24" s="37">
        <v>0</v>
      </c>
      <c r="T24" s="37">
        <v>0</v>
      </c>
      <c r="U24" s="37">
        <v>10.4</v>
      </c>
      <c r="V24" s="36">
        <v>16.2</v>
      </c>
      <c r="W24" s="37">
        <v>0</v>
      </c>
      <c r="X24" s="37">
        <v>0</v>
      </c>
      <c r="Y24" s="46">
        <v>0</v>
      </c>
    </row>
    <row r="25" spans="1:25" x14ac:dyDescent="0.2">
      <c r="A25" s="35" t="s">
        <v>18</v>
      </c>
      <c r="B25" s="36">
        <v>0</v>
      </c>
      <c r="C25" s="37">
        <v>0</v>
      </c>
      <c r="D25" s="37">
        <v>0</v>
      </c>
      <c r="E25" s="37">
        <v>0.1</v>
      </c>
      <c r="F25" s="36">
        <v>676.3</v>
      </c>
      <c r="G25" s="37">
        <v>116.6</v>
      </c>
      <c r="H25" s="37">
        <v>0</v>
      </c>
      <c r="I25" s="37">
        <v>-63.7</v>
      </c>
      <c r="J25" s="36">
        <v>466.4</v>
      </c>
      <c r="K25" s="37">
        <v>0.7</v>
      </c>
      <c r="L25" s="37">
        <v>0</v>
      </c>
      <c r="M25" s="46">
        <v>-3</v>
      </c>
      <c r="N25" s="36">
        <v>6.4</v>
      </c>
      <c r="O25" s="37">
        <v>0</v>
      </c>
      <c r="P25" s="37">
        <v>0</v>
      </c>
      <c r="Q25" s="37">
        <v>0.1</v>
      </c>
      <c r="R25" s="36">
        <v>44.7</v>
      </c>
      <c r="S25" s="37">
        <v>11.9</v>
      </c>
      <c r="T25" s="37">
        <v>0</v>
      </c>
      <c r="U25" s="37">
        <v>-6.3</v>
      </c>
      <c r="V25" s="36">
        <v>101.1</v>
      </c>
      <c r="W25" s="37">
        <v>2</v>
      </c>
      <c r="X25" s="37">
        <v>0</v>
      </c>
      <c r="Y25" s="46">
        <v>6.7</v>
      </c>
    </row>
    <row r="26" spans="1:25" x14ac:dyDescent="0.2">
      <c r="A26" s="48" t="s">
        <v>19</v>
      </c>
      <c r="B26" s="49">
        <v>0</v>
      </c>
      <c r="C26" s="50">
        <v>0</v>
      </c>
      <c r="D26" s="50">
        <v>0</v>
      </c>
      <c r="E26" s="50">
        <v>0</v>
      </c>
      <c r="F26" s="49">
        <v>591.1</v>
      </c>
      <c r="G26" s="50">
        <v>16.399999999999999</v>
      </c>
      <c r="H26" s="50">
        <v>0</v>
      </c>
      <c r="I26" s="50">
        <v>29.6</v>
      </c>
      <c r="J26" s="49">
        <v>131.5</v>
      </c>
      <c r="K26" s="50">
        <v>13.6</v>
      </c>
      <c r="L26" s="50">
        <v>0</v>
      </c>
      <c r="M26" s="51">
        <v>-19.100000000000001</v>
      </c>
      <c r="N26" s="49">
        <v>0</v>
      </c>
      <c r="O26" s="50">
        <v>0</v>
      </c>
      <c r="P26" s="50">
        <v>0</v>
      </c>
      <c r="Q26" s="50">
        <v>0</v>
      </c>
      <c r="R26" s="49">
        <v>1.3</v>
      </c>
      <c r="S26" s="50">
        <v>0.6</v>
      </c>
      <c r="T26" s="50">
        <v>0</v>
      </c>
      <c r="U26" s="50">
        <v>-7.6</v>
      </c>
      <c r="V26" s="49">
        <v>0</v>
      </c>
      <c r="W26" s="50">
        <v>0</v>
      </c>
      <c r="X26" s="50">
        <v>0</v>
      </c>
      <c r="Y26" s="51">
        <v>0</v>
      </c>
    </row>
    <row r="27" spans="1:25" s="18" customFormat="1" x14ac:dyDescent="0.2">
      <c r="A27" s="19" t="s">
        <v>4</v>
      </c>
      <c r="B27" s="41">
        <f t="shared" ref="B27:Y27" si="2">SUM(B21:B26)</f>
        <v>1.4</v>
      </c>
      <c r="C27" s="42">
        <f t="shared" si="2"/>
        <v>0.1</v>
      </c>
      <c r="D27" s="42">
        <f t="shared" si="2"/>
        <v>0</v>
      </c>
      <c r="E27" s="42">
        <f t="shared" si="2"/>
        <v>0.79999999999999993</v>
      </c>
      <c r="F27" s="41">
        <f t="shared" si="2"/>
        <v>2303.1999999999998</v>
      </c>
      <c r="G27" s="42">
        <f t="shared" si="2"/>
        <v>208.6</v>
      </c>
      <c r="H27" s="42">
        <f t="shared" si="2"/>
        <v>0</v>
      </c>
      <c r="I27" s="42">
        <f t="shared" si="2"/>
        <v>-118.30000000000004</v>
      </c>
      <c r="J27" s="41">
        <f t="shared" si="2"/>
        <v>2008.5</v>
      </c>
      <c r="K27" s="42">
        <f t="shared" si="2"/>
        <v>18.3</v>
      </c>
      <c r="L27" s="42">
        <f t="shared" si="2"/>
        <v>0</v>
      </c>
      <c r="M27" s="43">
        <f t="shared" si="2"/>
        <v>-65.400000000000006</v>
      </c>
      <c r="N27" s="41">
        <f t="shared" si="2"/>
        <v>6.4</v>
      </c>
      <c r="O27" s="42">
        <f t="shared" si="2"/>
        <v>0</v>
      </c>
      <c r="P27" s="42">
        <f t="shared" si="2"/>
        <v>0</v>
      </c>
      <c r="Q27" s="42">
        <f t="shared" si="2"/>
        <v>0.1</v>
      </c>
      <c r="R27" s="41">
        <f t="shared" si="2"/>
        <v>59</v>
      </c>
      <c r="S27" s="42">
        <f t="shared" si="2"/>
        <v>12.5</v>
      </c>
      <c r="T27" s="42">
        <f t="shared" si="2"/>
        <v>0</v>
      </c>
      <c r="U27" s="42">
        <f t="shared" si="2"/>
        <v>-3.4999999999999991</v>
      </c>
      <c r="V27" s="41">
        <f t="shared" si="2"/>
        <v>117.39999999999999</v>
      </c>
      <c r="W27" s="42">
        <f t="shared" si="2"/>
        <v>2</v>
      </c>
      <c r="X27" s="42">
        <f t="shared" si="2"/>
        <v>0</v>
      </c>
      <c r="Y27" s="43">
        <f t="shared" si="2"/>
        <v>6.7</v>
      </c>
    </row>
    <row r="30" spans="1:25" s="18" customFormat="1" ht="15.75" x14ac:dyDescent="0.25">
      <c r="A30" s="17" t="s">
        <v>20</v>
      </c>
    </row>
    <row r="31" spans="1:25" x14ac:dyDescent="0.2">
      <c r="A31" s="16" t="s">
        <v>21</v>
      </c>
    </row>
    <row r="32" spans="1:25" x14ac:dyDescent="0.2">
      <c r="A32" s="16" t="s">
        <v>22</v>
      </c>
    </row>
    <row r="33" spans="1:13" x14ac:dyDescent="0.2">
      <c r="A33" s="16" t="s">
        <v>23</v>
      </c>
    </row>
    <row r="34" spans="1:13" x14ac:dyDescent="0.2">
      <c r="A34" s="55" t="s">
        <v>24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</row>
  </sheetData>
  <mergeCells count="12">
    <mergeCell ref="V19:Y19"/>
    <mergeCell ref="A34:M34"/>
    <mergeCell ref="B9:E9"/>
    <mergeCell ref="F9:I9"/>
    <mergeCell ref="J9:M9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34"/>
  <sheetViews>
    <sheetView workbookViewId="0">
      <selection activeCell="A6" sqref="A6"/>
    </sheetView>
  </sheetViews>
  <sheetFormatPr baseColWidth="10" defaultRowHeight="12.75" x14ac:dyDescent="0.2"/>
  <cols>
    <col min="1" max="1" width="19.42578125" style="16" customWidth="1"/>
    <col min="2" max="2" width="7.5703125" style="16" bestFit="1" customWidth="1"/>
    <col min="3" max="3" width="6.42578125" style="16" bestFit="1" customWidth="1"/>
    <col min="4" max="4" width="9.7109375" style="16" bestFit="1" customWidth="1"/>
    <col min="5" max="5" width="6.28515625" style="16" bestFit="1" customWidth="1"/>
    <col min="6" max="6" width="7.5703125" style="16" bestFit="1" customWidth="1"/>
    <col min="7" max="7" width="6.42578125" style="16" bestFit="1" customWidth="1"/>
    <col min="8" max="8" width="9.7109375" style="16" bestFit="1" customWidth="1"/>
    <col min="9" max="9" width="6.28515625" style="16" bestFit="1" customWidth="1"/>
    <col min="10" max="10" width="7.5703125" style="16" bestFit="1" customWidth="1"/>
    <col min="11" max="11" width="6.42578125" style="16" bestFit="1" customWidth="1"/>
    <col min="12" max="12" width="9.7109375" style="16" bestFit="1" customWidth="1"/>
    <col min="13" max="13" width="6.28515625" style="16" bestFit="1" customWidth="1"/>
    <col min="14" max="14" width="7.5703125" style="16" bestFit="1" customWidth="1"/>
    <col min="15" max="15" width="6.42578125" style="16" bestFit="1" customWidth="1"/>
    <col min="16" max="16" width="9.7109375" style="16" bestFit="1" customWidth="1"/>
    <col min="17" max="17" width="6.28515625" style="16" bestFit="1" customWidth="1"/>
    <col min="18" max="18" width="7.5703125" style="16" bestFit="1" customWidth="1"/>
    <col min="19" max="19" width="6.42578125" style="16" bestFit="1" customWidth="1"/>
    <col min="20" max="20" width="9.7109375" style="16" bestFit="1" customWidth="1"/>
    <col min="21" max="21" width="6.28515625" style="16" bestFit="1" customWidth="1"/>
    <col min="22" max="22" width="7.5703125" style="16" bestFit="1" customWidth="1"/>
    <col min="23" max="23" width="6.42578125" style="16" bestFit="1" customWidth="1"/>
    <col min="24" max="24" width="9.7109375" style="16" bestFit="1" customWidth="1"/>
    <col min="25" max="25" width="6.28515625" style="16" bestFit="1" customWidth="1"/>
    <col min="26" max="16384" width="11.42578125" style="16"/>
  </cols>
  <sheetData>
    <row r="1" spans="1:13" s="4" customFormat="1" ht="27.75" x14ac:dyDescent="0.4">
      <c r="A1" s="1" t="s">
        <v>25</v>
      </c>
      <c r="B1" s="2"/>
      <c r="C1" s="3"/>
      <c r="D1" s="3"/>
      <c r="E1" s="3"/>
      <c r="F1" s="2"/>
      <c r="G1" s="3"/>
      <c r="H1" s="3"/>
      <c r="I1" s="3"/>
    </row>
    <row r="2" spans="1:13" s="4" customFormat="1" ht="18" x14ac:dyDescent="0.25">
      <c r="A2" s="5" t="s">
        <v>0</v>
      </c>
      <c r="B2" s="6"/>
      <c r="C2" s="7"/>
      <c r="D2" s="7"/>
      <c r="E2" s="7"/>
      <c r="F2" s="6"/>
      <c r="G2" s="7"/>
      <c r="H2" s="7"/>
      <c r="I2" s="7"/>
    </row>
    <row r="3" spans="1:13" s="11" customFormat="1" x14ac:dyDescent="0.2">
      <c r="A3" s="8"/>
      <c r="B3" s="9"/>
      <c r="C3" s="10"/>
      <c r="D3" s="10"/>
      <c r="E3" s="10"/>
    </row>
    <row r="4" spans="1:13" s="11" customFormat="1" x14ac:dyDescent="0.2">
      <c r="A4" s="12" t="s">
        <v>1</v>
      </c>
      <c r="B4" s="9"/>
      <c r="C4" s="10"/>
      <c r="D4" s="10"/>
      <c r="E4" s="10"/>
    </row>
    <row r="5" spans="1:13" s="11" customFormat="1" x14ac:dyDescent="0.2">
      <c r="A5" s="12" t="s">
        <v>53</v>
      </c>
      <c r="B5" s="9"/>
      <c r="C5" s="10"/>
      <c r="D5" s="10"/>
      <c r="E5" s="10"/>
    </row>
    <row r="6" spans="1:13" x14ac:dyDescent="0.2">
      <c r="A6" s="13"/>
      <c r="B6" s="14"/>
      <c r="C6" s="15"/>
      <c r="D6" s="15"/>
      <c r="E6" s="15"/>
    </row>
    <row r="8" spans="1:13" s="18" customFormat="1" ht="15.75" x14ac:dyDescent="0.25">
      <c r="A8" s="17" t="s">
        <v>46</v>
      </c>
    </row>
    <row r="9" spans="1:13" x14ac:dyDescent="0.2">
      <c r="B9" s="52" t="s">
        <v>2</v>
      </c>
      <c r="C9" s="53"/>
      <c r="D9" s="53"/>
      <c r="E9" s="53"/>
      <c r="F9" s="52" t="s">
        <v>3</v>
      </c>
      <c r="G9" s="53"/>
      <c r="H9" s="53"/>
      <c r="I9" s="53"/>
      <c r="J9" s="52" t="s">
        <v>4</v>
      </c>
      <c r="K9" s="53"/>
      <c r="L9" s="53"/>
      <c r="M9" s="54"/>
    </row>
    <row r="10" spans="1:13" s="18" customFormat="1" x14ac:dyDescent="0.2">
      <c r="A10" s="19" t="s">
        <v>5</v>
      </c>
      <c r="B10" s="20" t="s">
        <v>6</v>
      </c>
      <c r="C10" s="21" t="s">
        <v>7</v>
      </c>
      <c r="D10" s="21" t="s">
        <v>8</v>
      </c>
      <c r="E10" s="21" t="s">
        <v>9</v>
      </c>
      <c r="F10" s="20" t="s">
        <v>6</v>
      </c>
      <c r="G10" s="21" t="s">
        <v>7</v>
      </c>
      <c r="H10" s="21" t="s">
        <v>8</v>
      </c>
      <c r="I10" s="21" t="s">
        <v>9</v>
      </c>
      <c r="J10" s="20" t="s">
        <v>6</v>
      </c>
      <c r="K10" s="21" t="s">
        <v>7</v>
      </c>
      <c r="L10" s="21" t="s">
        <v>8</v>
      </c>
      <c r="M10" s="22" t="s">
        <v>9</v>
      </c>
    </row>
    <row r="11" spans="1:13" x14ac:dyDescent="0.2">
      <c r="A11" s="23" t="s">
        <v>10</v>
      </c>
      <c r="B11" s="24">
        <f>B27</f>
        <v>0.60000000000000009</v>
      </c>
      <c r="C11" s="25">
        <f>C27</f>
        <v>1.1000000000000001</v>
      </c>
      <c r="D11" s="25">
        <f>D27</f>
        <v>0</v>
      </c>
      <c r="E11" s="25">
        <f>E27</f>
        <v>0.30000000000000004</v>
      </c>
      <c r="F11" s="24">
        <f>N27</f>
        <v>1</v>
      </c>
      <c r="G11" s="25">
        <f>O27</f>
        <v>0</v>
      </c>
      <c r="H11" s="25">
        <f>P27</f>
        <v>0</v>
      </c>
      <c r="I11" s="25">
        <f>Q27</f>
        <v>1</v>
      </c>
      <c r="J11" s="26">
        <f>B11+F11</f>
        <v>1.6</v>
      </c>
      <c r="K11" s="27">
        <f t="shared" ref="K11:M13" si="0">C11+G11</f>
        <v>1.1000000000000001</v>
      </c>
      <c r="L11" s="27">
        <f t="shared" si="0"/>
        <v>0</v>
      </c>
      <c r="M11" s="28">
        <f t="shared" si="0"/>
        <v>1.3</v>
      </c>
    </row>
    <row r="12" spans="1:13" x14ac:dyDescent="0.2">
      <c r="A12" s="29" t="s">
        <v>11</v>
      </c>
      <c r="B12" s="30">
        <f>F27</f>
        <v>1608.6</v>
      </c>
      <c r="C12" s="31">
        <f>G27</f>
        <v>158.19999999999999</v>
      </c>
      <c r="D12" s="31">
        <f>H27</f>
        <v>0</v>
      </c>
      <c r="E12" s="31">
        <f>I27</f>
        <v>-190.79999999999998</v>
      </c>
      <c r="F12" s="30">
        <f>R27</f>
        <v>39.6</v>
      </c>
      <c r="G12" s="31">
        <f>S27</f>
        <v>9.4</v>
      </c>
      <c r="H12" s="31">
        <f>T27</f>
        <v>0</v>
      </c>
      <c r="I12" s="31">
        <f>U27</f>
        <v>-23.9</v>
      </c>
      <c r="J12" s="32">
        <f>B12+F12</f>
        <v>1648.1999999999998</v>
      </c>
      <c r="K12" s="33">
        <f t="shared" si="0"/>
        <v>167.6</v>
      </c>
      <c r="L12" s="33">
        <f t="shared" si="0"/>
        <v>0</v>
      </c>
      <c r="M12" s="34">
        <f t="shared" si="0"/>
        <v>-214.7</v>
      </c>
    </row>
    <row r="13" spans="1:13" x14ac:dyDescent="0.2">
      <c r="A13" s="35" t="s">
        <v>12</v>
      </c>
      <c r="B13" s="36">
        <f>J27</f>
        <v>2155.1999999999998</v>
      </c>
      <c r="C13" s="37">
        <f>K27</f>
        <v>24.9</v>
      </c>
      <c r="D13" s="37">
        <f>L27</f>
        <v>0</v>
      </c>
      <c r="E13" s="37">
        <f>M27</f>
        <v>148.10000000000005</v>
      </c>
      <c r="F13" s="36">
        <f>V27</f>
        <v>107.1</v>
      </c>
      <c r="G13" s="37">
        <f>W27</f>
        <v>4.8</v>
      </c>
      <c r="H13" s="37">
        <f>X27</f>
        <v>0</v>
      </c>
      <c r="I13" s="37">
        <f>Y27</f>
        <v>33.1</v>
      </c>
      <c r="J13" s="38">
        <f>B13+F13</f>
        <v>2262.2999999999997</v>
      </c>
      <c r="K13" s="39">
        <f t="shared" si="0"/>
        <v>29.7</v>
      </c>
      <c r="L13" s="39">
        <f t="shared" si="0"/>
        <v>0</v>
      </c>
      <c r="M13" s="40">
        <f t="shared" si="0"/>
        <v>181.20000000000005</v>
      </c>
    </row>
    <row r="14" spans="1:13" s="18" customFormat="1" x14ac:dyDescent="0.2">
      <c r="A14" s="19" t="s">
        <v>4</v>
      </c>
      <c r="B14" s="41">
        <f t="shared" ref="B14:M14" si="1">SUM(B11:B13)</f>
        <v>3764.3999999999996</v>
      </c>
      <c r="C14" s="42">
        <f t="shared" si="1"/>
        <v>184.2</v>
      </c>
      <c r="D14" s="42">
        <f t="shared" si="1"/>
        <v>0</v>
      </c>
      <c r="E14" s="42">
        <f t="shared" si="1"/>
        <v>-42.39999999999992</v>
      </c>
      <c r="F14" s="41">
        <f t="shared" si="1"/>
        <v>147.69999999999999</v>
      </c>
      <c r="G14" s="42">
        <f t="shared" si="1"/>
        <v>14.2</v>
      </c>
      <c r="H14" s="42">
        <f t="shared" si="1"/>
        <v>0</v>
      </c>
      <c r="I14" s="42">
        <f t="shared" si="1"/>
        <v>10.200000000000003</v>
      </c>
      <c r="J14" s="41">
        <f t="shared" si="1"/>
        <v>3912.0999999999995</v>
      </c>
      <c r="K14" s="42">
        <f t="shared" si="1"/>
        <v>198.39999999999998</v>
      </c>
      <c r="L14" s="42">
        <f t="shared" si="1"/>
        <v>0</v>
      </c>
      <c r="M14" s="43">
        <f t="shared" si="1"/>
        <v>-32.199999999999932</v>
      </c>
    </row>
    <row r="17" spans="1:25" s="18" customFormat="1" ht="15.75" x14ac:dyDescent="0.25">
      <c r="A17" s="17" t="s">
        <v>47</v>
      </c>
    </row>
    <row r="18" spans="1:25" ht="15" x14ac:dyDescent="0.2">
      <c r="A18" s="44"/>
      <c r="B18" s="56" t="s">
        <v>2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8"/>
      <c r="N18" s="56" t="s">
        <v>3</v>
      </c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8"/>
    </row>
    <row r="19" spans="1:25" x14ac:dyDescent="0.2">
      <c r="B19" s="52" t="s">
        <v>10</v>
      </c>
      <c r="C19" s="53"/>
      <c r="D19" s="53"/>
      <c r="E19" s="53"/>
      <c r="F19" s="52" t="s">
        <v>11</v>
      </c>
      <c r="G19" s="53"/>
      <c r="H19" s="53"/>
      <c r="I19" s="53"/>
      <c r="J19" s="52" t="s">
        <v>12</v>
      </c>
      <c r="K19" s="53"/>
      <c r="L19" s="53"/>
      <c r="M19" s="54"/>
      <c r="N19" s="52" t="s">
        <v>10</v>
      </c>
      <c r="O19" s="53"/>
      <c r="P19" s="53"/>
      <c r="Q19" s="53"/>
      <c r="R19" s="52" t="s">
        <v>11</v>
      </c>
      <c r="S19" s="53"/>
      <c r="T19" s="53"/>
      <c r="U19" s="53"/>
      <c r="V19" s="52" t="s">
        <v>12</v>
      </c>
      <c r="W19" s="53"/>
      <c r="X19" s="53"/>
      <c r="Y19" s="54"/>
    </row>
    <row r="20" spans="1:25" s="18" customFormat="1" x14ac:dyDescent="0.2">
      <c r="A20" s="19" t="s">
        <v>13</v>
      </c>
      <c r="B20" s="20" t="s">
        <v>6</v>
      </c>
      <c r="C20" s="21" t="s">
        <v>7</v>
      </c>
      <c r="D20" s="21" t="s">
        <v>8</v>
      </c>
      <c r="E20" s="21" t="s">
        <v>9</v>
      </c>
      <c r="F20" s="20" t="s">
        <v>6</v>
      </c>
      <c r="G20" s="21" t="s">
        <v>7</v>
      </c>
      <c r="H20" s="21" t="s">
        <v>8</v>
      </c>
      <c r="I20" s="21" t="s">
        <v>9</v>
      </c>
      <c r="J20" s="20" t="s">
        <v>6</v>
      </c>
      <c r="K20" s="21" t="s">
        <v>7</v>
      </c>
      <c r="L20" s="21" t="s">
        <v>8</v>
      </c>
      <c r="M20" s="22" t="s">
        <v>9</v>
      </c>
      <c r="N20" s="20" t="s">
        <v>6</v>
      </c>
      <c r="O20" s="21" t="s">
        <v>7</v>
      </c>
      <c r="P20" s="21" t="s">
        <v>8</v>
      </c>
      <c r="Q20" s="21" t="s">
        <v>9</v>
      </c>
      <c r="R20" s="20" t="s">
        <v>6</v>
      </c>
      <c r="S20" s="21" t="s">
        <v>7</v>
      </c>
      <c r="T20" s="21" t="s">
        <v>8</v>
      </c>
      <c r="U20" s="21" t="s">
        <v>9</v>
      </c>
      <c r="V20" s="20" t="s">
        <v>6</v>
      </c>
      <c r="W20" s="21" t="s">
        <v>7</v>
      </c>
      <c r="X20" s="21" t="s">
        <v>8</v>
      </c>
      <c r="Y20" s="22" t="s">
        <v>9</v>
      </c>
    </row>
    <row r="21" spans="1:25" x14ac:dyDescent="0.2">
      <c r="A21" s="23" t="s">
        <v>14</v>
      </c>
      <c r="B21" s="24">
        <v>0</v>
      </c>
      <c r="C21" s="25">
        <v>0</v>
      </c>
      <c r="D21" s="25">
        <v>0</v>
      </c>
      <c r="E21" s="25">
        <v>0</v>
      </c>
      <c r="F21" s="24">
        <v>328</v>
      </c>
      <c r="G21" s="25">
        <v>36.700000000000003</v>
      </c>
      <c r="H21" s="25">
        <v>0</v>
      </c>
      <c r="I21" s="25">
        <v>-88.3</v>
      </c>
      <c r="J21" s="24">
        <v>418.7</v>
      </c>
      <c r="K21" s="25">
        <v>0.1</v>
      </c>
      <c r="L21" s="25">
        <v>0</v>
      </c>
      <c r="M21" s="45">
        <v>157.1</v>
      </c>
      <c r="N21" s="24">
        <v>0</v>
      </c>
      <c r="O21" s="25">
        <v>0</v>
      </c>
      <c r="P21" s="25">
        <v>0</v>
      </c>
      <c r="Q21" s="25">
        <v>0</v>
      </c>
      <c r="R21" s="24">
        <v>0</v>
      </c>
      <c r="S21" s="25">
        <v>0</v>
      </c>
      <c r="T21" s="25">
        <v>0</v>
      </c>
      <c r="U21" s="25">
        <v>0</v>
      </c>
      <c r="V21" s="24">
        <v>0</v>
      </c>
      <c r="W21" s="25">
        <v>0</v>
      </c>
      <c r="X21" s="25">
        <v>0</v>
      </c>
      <c r="Y21" s="45">
        <v>0</v>
      </c>
    </row>
    <row r="22" spans="1:25" x14ac:dyDescent="0.2">
      <c r="A22" s="35" t="s">
        <v>15</v>
      </c>
      <c r="B22" s="36">
        <v>0.4</v>
      </c>
      <c r="C22" s="37">
        <v>1.1000000000000001</v>
      </c>
      <c r="D22" s="37">
        <v>0</v>
      </c>
      <c r="E22" s="37">
        <v>-0.1</v>
      </c>
      <c r="F22" s="36">
        <v>188.3</v>
      </c>
      <c r="G22" s="37">
        <v>6.9</v>
      </c>
      <c r="H22" s="37">
        <v>0</v>
      </c>
      <c r="I22" s="37">
        <v>-32.9</v>
      </c>
      <c r="J22" s="36">
        <v>328.5</v>
      </c>
      <c r="K22" s="37">
        <v>4.5</v>
      </c>
      <c r="L22" s="37">
        <v>0</v>
      </c>
      <c r="M22" s="46">
        <v>13.3</v>
      </c>
      <c r="N22" s="36">
        <v>0</v>
      </c>
      <c r="O22" s="37">
        <v>0</v>
      </c>
      <c r="P22" s="37">
        <v>0</v>
      </c>
      <c r="Q22" s="37">
        <v>0</v>
      </c>
      <c r="R22" s="36">
        <v>0.3</v>
      </c>
      <c r="S22" s="37">
        <v>0</v>
      </c>
      <c r="T22" s="37">
        <v>0</v>
      </c>
      <c r="U22" s="37">
        <v>0</v>
      </c>
      <c r="V22" s="36">
        <v>0</v>
      </c>
      <c r="W22" s="37">
        <v>0</v>
      </c>
      <c r="X22" s="37">
        <v>0</v>
      </c>
      <c r="Y22" s="46">
        <v>0</v>
      </c>
    </row>
    <row r="23" spans="1:25" x14ac:dyDescent="0.2">
      <c r="A23" s="35" t="s">
        <v>16</v>
      </c>
      <c r="B23" s="36">
        <v>0</v>
      </c>
      <c r="C23" s="37">
        <v>0</v>
      </c>
      <c r="D23" s="47">
        <v>0</v>
      </c>
      <c r="E23" s="37">
        <v>0</v>
      </c>
      <c r="F23" s="36">
        <v>200.3</v>
      </c>
      <c r="G23" s="37">
        <v>24.2</v>
      </c>
      <c r="H23" s="37">
        <v>0</v>
      </c>
      <c r="I23" s="37">
        <v>-18</v>
      </c>
      <c r="J23" s="36">
        <v>400.9</v>
      </c>
      <c r="K23" s="37">
        <v>0.4</v>
      </c>
      <c r="L23" s="37">
        <v>0</v>
      </c>
      <c r="M23" s="46">
        <v>-17.2</v>
      </c>
      <c r="N23" s="36">
        <v>0</v>
      </c>
      <c r="O23" s="37">
        <v>0</v>
      </c>
      <c r="P23" s="47">
        <v>0</v>
      </c>
      <c r="Q23" s="37">
        <v>0</v>
      </c>
      <c r="R23" s="36">
        <v>1</v>
      </c>
      <c r="S23" s="37">
        <v>0</v>
      </c>
      <c r="T23" s="37">
        <v>0</v>
      </c>
      <c r="U23" s="37">
        <v>1</v>
      </c>
      <c r="V23" s="36">
        <v>0.1</v>
      </c>
      <c r="W23" s="37">
        <v>0</v>
      </c>
      <c r="X23" s="37">
        <v>0</v>
      </c>
      <c r="Y23" s="46">
        <v>0</v>
      </c>
    </row>
    <row r="24" spans="1:25" x14ac:dyDescent="0.2">
      <c r="A24" s="35" t="s">
        <v>17</v>
      </c>
      <c r="B24" s="36">
        <v>0.2</v>
      </c>
      <c r="C24" s="37">
        <v>0</v>
      </c>
      <c r="D24" s="37">
        <v>0</v>
      </c>
      <c r="E24" s="37">
        <v>0.4</v>
      </c>
      <c r="F24" s="36">
        <v>106.2</v>
      </c>
      <c r="G24" s="37">
        <v>9.8000000000000007</v>
      </c>
      <c r="H24" s="37">
        <v>0</v>
      </c>
      <c r="I24" s="37">
        <v>12.2</v>
      </c>
      <c r="J24" s="36">
        <v>222.8</v>
      </c>
      <c r="K24" s="37">
        <v>15.4</v>
      </c>
      <c r="L24" s="37">
        <v>0</v>
      </c>
      <c r="M24" s="46">
        <v>0.8</v>
      </c>
      <c r="N24" s="36">
        <v>0</v>
      </c>
      <c r="O24" s="37">
        <v>0</v>
      </c>
      <c r="P24" s="37">
        <v>0</v>
      </c>
      <c r="Q24" s="37">
        <v>0</v>
      </c>
      <c r="R24" s="36">
        <v>4.5999999999999996</v>
      </c>
      <c r="S24" s="37">
        <v>0</v>
      </c>
      <c r="T24" s="37">
        <v>0</v>
      </c>
      <c r="U24" s="37">
        <v>-7.8</v>
      </c>
      <c r="V24" s="36">
        <v>28.5</v>
      </c>
      <c r="W24" s="37">
        <v>0</v>
      </c>
      <c r="X24" s="37">
        <v>0</v>
      </c>
      <c r="Y24" s="46">
        <v>0</v>
      </c>
    </row>
    <row r="25" spans="1:25" x14ac:dyDescent="0.2">
      <c r="A25" s="35" t="s">
        <v>18</v>
      </c>
      <c r="B25" s="36">
        <v>0</v>
      </c>
      <c r="C25" s="37">
        <v>0</v>
      </c>
      <c r="D25" s="37">
        <v>0</v>
      </c>
      <c r="E25" s="37">
        <v>0</v>
      </c>
      <c r="F25" s="36">
        <v>536.5</v>
      </c>
      <c r="G25" s="37">
        <v>44</v>
      </c>
      <c r="H25" s="37">
        <v>0</v>
      </c>
      <c r="I25" s="37">
        <v>-73.900000000000006</v>
      </c>
      <c r="J25" s="36">
        <v>671.2</v>
      </c>
      <c r="K25" s="37">
        <v>3.8</v>
      </c>
      <c r="L25" s="37">
        <v>0</v>
      </c>
      <c r="M25" s="46">
        <v>-6.2</v>
      </c>
      <c r="N25" s="36">
        <v>1</v>
      </c>
      <c r="O25" s="37">
        <v>0</v>
      </c>
      <c r="P25" s="37">
        <v>0</v>
      </c>
      <c r="Q25" s="37">
        <v>1</v>
      </c>
      <c r="R25" s="36">
        <v>32.1</v>
      </c>
      <c r="S25" s="37">
        <v>7.5</v>
      </c>
      <c r="T25" s="37">
        <v>0</v>
      </c>
      <c r="U25" s="37">
        <v>-16.7</v>
      </c>
      <c r="V25" s="36">
        <v>78.5</v>
      </c>
      <c r="W25" s="37">
        <v>4.8</v>
      </c>
      <c r="X25" s="37">
        <v>0</v>
      </c>
      <c r="Y25" s="46">
        <v>33.1</v>
      </c>
    </row>
    <row r="26" spans="1:25" x14ac:dyDescent="0.2">
      <c r="A26" s="48" t="s">
        <v>19</v>
      </c>
      <c r="B26" s="49">
        <v>0</v>
      </c>
      <c r="C26" s="50">
        <v>0</v>
      </c>
      <c r="D26" s="50">
        <v>0</v>
      </c>
      <c r="E26" s="50">
        <v>0</v>
      </c>
      <c r="F26" s="49">
        <v>249.3</v>
      </c>
      <c r="G26" s="50">
        <v>36.6</v>
      </c>
      <c r="H26" s="50">
        <v>0</v>
      </c>
      <c r="I26" s="50">
        <v>10.1</v>
      </c>
      <c r="J26" s="49">
        <v>113.1</v>
      </c>
      <c r="K26" s="50">
        <v>0.7</v>
      </c>
      <c r="L26" s="50">
        <v>0</v>
      </c>
      <c r="M26" s="51">
        <v>0.3</v>
      </c>
      <c r="N26" s="49">
        <v>0</v>
      </c>
      <c r="O26" s="50">
        <v>0</v>
      </c>
      <c r="P26" s="50">
        <v>0</v>
      </c>
      <c r="Q26" s="50">
        <v>0</v>
      </c>
      <c r="R26" s="49">
        <v>1.6</v>
      </c>
      <c r="S26" s="50">
        <v>1.9</v>
      </c>
      <c r="T26" s="50">
        <v>0</v>
      </c>
      <c r="U26" s="50">
        <v>-0.4</v>
      </c>
      <c r="V26" s="49">
        <v>0</v>
      </c>
      <c r="W26" s="50">
        <v>0</v>
      </c>
      <c r="X26" s="50">
        <v>0</v>
      </c>
      <c r="Y26" s="51">
        <v>0</v>
      </c>
    </row>
    <row r="27" spans="1:25" s="18" customFormat="1" x14ac:dyDescent="0.2">
      <c r="A27" s="19" t="s">
        <v>4</v>
      </c>
      <c r="B27" s="41">
        <f t="shared" ref="B27:Y27" si="2">SUM(B21:B26)</f>
        <v>0.60000000000000009</v>
      </c>
      <c r="C27" s="42">
        <f t="shared" si="2"/>
        <v>1.1000000000000001</v>
      </c>
      <c r="D27" s="42">
        <f t="shared" si="2"/>
        <v>0</v>
      </c>
      <c r="E27" s="42">
        <f t="shared" si="2"/>
        <v>0.30000000000000004</v>
      </c>
      <c r="F27" s="41">
        <f t="shared" si="2"/>
        <v>1608.6</v>
      </c>
      <c r="G27" s="42">
        <f t="shared" si="2"/>
        <v>158.19999999999999</v>
      </c>
      <c r="H27" s="42">
        <f t="shared" si="2"/>
        <v>0</v>
      </c>
      <c r="I27" s="42">
        <f t="shared" si="2"/>
        <v>-190.79999999999998</v>
      </c>
      <c r="J27" s="41">
        <f t="shared" si="2"/>
        <v>2155.1999999999998</v>
      </c>
      <c r="K27" s="42">
        <f t="shared" si="2"/>
        <v>24.9</v>
      </c>
      <c r="L27" s="42">
        <f t="shared" si="2"/>
        <v>0</v>
      </c>
      <c r="M27" s="43">
        <f t="shared" si="2"/>
        <v>148.10000000000005</v>
      </c>
      <c r="N27" s="41">
        <f t="shared" si="2"/>
        <v>1</v>
      </c>
      <c r="O27" s="42">
        <f t="shared" si="2"/>
        <v>0</v>
      </c>
      <c r="P27" s="42">
        <f t="shared" si="2"/>
        <v>0</v>
      </c>
      <c r="Q27" s="42">
        <f t="shared" si="2"/>
        <v>1</v>
      </c>
      <c r="R27" s="41">
        <f t="shared" si="2"/>
        <v>39.6</v>
      </c>
      <c r="S27" s="42">
        <f t="shared" si="2"/>
        <v>9.4</v>
      </c>
      <c r="T27" s="42">
        <f t="shared" si="2"/>
        <v>0</v>
      </c>
      <c r="U27" s="42">
        <f t="shared" si="2"/>
        <v>-23.9</v>
      </c>
      <c r="V27" s="41">
        <f t="shared" si="2"/>
        <v>107.1</v>
      </c>
      <c r="W27" s="42">
        <f t="shared" si="2"/>
        <v>4.8</v>
      </c>
      <c r="X27" s="42">
        <f t="shared" si="2"/>
        <v>0</v>
      </c>
      <c r="Y27" s="43">
        <f t="shared" si="2"/>
        <v>33.1</v>
      </c>
    </row>
    <row r="30" spans="1:25" s="18" customFormat="1" ht="15.75" x14ac:dyDescent="0.25">
      <c r="A30" s="17" t="s">
        <v>20</v>
      </c>
    </row>
    <row r="31" spans="1:25" x14ac:dyDescent="0.2">
      <c r="A31" s="16" t="s">
        <v>21</v>
      </c>
    </row>
    <row r="32" spans="1:25" x14ac:dyDescent="0.2">
      <c r="A32" s="16" t="s">
        <v>22</v>
      </c>
    </row>
    <row r="33" spans="1:13" x14ac:dyDescent="0.2">
      <c r="A33" s="16" t="s">
        <v>23</v>
      </c>
    </row>
    <row r="34" spans="1:13" x14ac:dyDescent="0.2">
      <c r="A34" s="55" t="s">
        <v>24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</row>
  </sheetData>
  <mergeCells count="12">
    <mergeCell ref="V19:Y19"/>
    <mergeCell ref="A34:M34"/>
    <mergeCell ref="B9:E9"/>
    <mergeCell ref="F9:I9"/>
    <mergeCell ref="J9:M9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Y34"/>
  <sheetViews>
    <sheetView tabSelected="1" workbookViewId="0">
      <selection activeCell="A6" sqref="A6"/>
    </sheetView>
  </sheetViews>
  <sheetFormatPr baseColWidth="10" defaultRowHeight="12.75" x14ac:dyDescent="0.2"/>
  <cols>
    <col min="1" max="1" width="19.42578125" style="16" customWidth="1"/>
    <col min="2" max="2" width="7.5703125" style="16" bestFit="1" customWidth="1"/>
    <col min="3" max="3" width="6.42578125" style="16" bestFit="1" customWidth="1"/>
    <col min="4" max="4" width="9.7109375" style="16" bestFit="1" customWidth="1"/>
    <col min="5" max="5" width="6.28515625" style="16" bestFit="1" customWidth="1"/>
    <col min="6" max="6" width="7.5703125" style="16" bestFit="1" customWidth="1"/>
    <col min="7" max="7" width="6.42578125" style="16" bestFit="1" customWidth="1"/>
    <col min="8" max="8" width="9.7109375" style="16" bestFit="1" customWidth="1"/>
    <col min="9" max="9" width="6.28515625" style="16" bestFit="1" customWidth="1"/>
    <col min="10" max="10" width="7.5703125" style="16" bestFit="1" customWidth="1"/>
    <col min="11" max="11" width="6.42578125" style="16" bestFit="1" customWidth="1"/>
    <col min="12" max="12" width="9.7109375" style="16" bestFit="1" customWidth="1"/>
    <col min="13" max="13" width="6.28515625" style="16" bestFit="1" customWidth="1"/>
    <col min="14" max="14" width="7.5703125" style="16" bestFit="1" customWidth="1"/>
    <col min="15" max="15" width="6.42578125" style="16" bestFit="1" customWidth="1"/>
    <col min="16" max="16" width="9.7109375" style="16" bestFit="1" customWidth="1"/>
    <col min="17" max="17" width="6.28515625" style="16" bestFit="1" customWidth="1"/>
    <col min="18" max="18" width="7.5703125" style="16" bestFit="1" customWidth="1"/>
    <col min="19" max="19" width="6.42578125" style="16" bestFit="1" customWidth="1"/>
    <col min="20" max="20" width="9.7109375" style="16" bestFit="1" customWidth="1"/>
    <col min="21" max="21" width="6.28515625" style="16" bestFit="1" customWidth="1"/>
    <col min="22" max="22" width="7.5703125" style="16" bestFit="1" customWidth="1"/>
    <col min="23" max="23" width="6.42578125" style="16" bestFit="1" customWidth="1"/>
    <col min="24" max="24" width="9.7109375" style="16" bestFit="1" customWidth="1"/>
    <col min="25" max="25" width="6.28515625" style="16" bestFit="1" customWidth="1"/>
    <col min="26" max="16384" width="11.42578125" style="16"/>
  </cols>
  <sheetData>
    <row r="1" spans="1:13" s="4" customFormat="1" ht="27.75" x14ac:dyDescent="0.4">
      <c r="A1" s="1" t="s">
        <v>25</v>
      </c>
      <c r="B1" s="2"/>
      <c r="C1" s="3"/>
      <c r="D1" s="3"/>
      <c r="E1" s="3"/>
      <c r="F1" s="2"/>
      <c r="G1" s="3"/>
      <c r="H1" s="3"/>
      <c r="I1" s="3"/>
    </row>
    <row r="2" spans="1:13" s="4" customFormat="1" ht="18" x14ac:dyDescent="0.25">
      <c r="A2" s="5" t="s">
        <v>0</v>
      </c>
      <c r="B2" s="6"/>
      <c r="C2" s="7"/>
      <c r="D2" s="7"/>
      <c r="E2" s="7"/>
      <c r="F2" s="6"/>
      <c r="G2" s="7"/>
      <c r="H2" s="7"/>
      <c r="I2" s="7"/>
    </row>
    <row r="3" spans="1:13" s="11" customFormat="1" x14ac:dyDescent="0.2">
      <c r="A3" s="8"/>
      <c r="B3" s="9"/>
      <c r="C3" s="10"/>
      <c r="D3" s="10"/>
      <c r="E3" s="10"/>
    </row>
    <row r="4" spans="1:13" s="11" customFormat="1" x14ac:dyDescent="0.2">
      <c r="A4" s="12" t="s">
        <v>1</v>
      </c>
      <c r="B4" s="9"/>
      <c r="C4" s="10"/>
      <c r="D4" s="10"/>
      <c r="E4" s="10"/>
    </row>
    <row r="5" spans="1:13" s="11" customFormat="1" x14ac:dyDescent="0.2">
      <c r="A5" s="12" t="s">
        <v>53</v>
      </c>
      <c r="B5" s="9"/>
      <c r="C5" s="10"/>
      <c r="D5" s="10"/>
      <c r="E5" s="10"/>
    </row>
    <row r="6" spans="1:13" x14ac:dyDescent="0.2">
      <c r="A6" s="13"/>
      <c r="B6" s="14"/>
      <c r="C6" s="15"/>
      <c r="D6" s="15"/>
      <c r="E6" s="15"/>
    </row>
    <row r="8" spans="1:13" s="18" customFormat="1" ht="15.75" x14ac:dyDescent="0.25">
      <c r="A8" s="17" t="s">
        <v>48</v>
      </c>
    </row>
    <row r="9" spans="1:13" x14ac:dyDescent="0.2">
      <c r="B9" s="52" t="s">
        <v>2</v>
      </c>
      <c r="C9" s="53"/>
      <c r="D9" s="53"/>
      <c r="E9" s="53"/>
      <c r="F9" s="52" t="s">
        <v>3</v>
      </c>
      <c r="G9" s="53"/>
      <c r="H9" s="53"/>
      <c r="I9" s="53"/>
      <c r="J9" s="52" t="s">
        <v>4</v>
      </c>
      <c r="K9" s="53"/>
      <c r="L9" s="53"/>
      <c r="M9" s="54"/>
    </row>
    <row r="10" spans="1:13" s="18" customFormat="1" x14ac:dyDescent="0.2">
      <c r="A10" s="19" t="s">
        <v>5</v>
      </c>
      <c r="B10" s="20" t="s">
        <v>6</v>
      </c>
      <c r="C10" s="21" t="s">
        <v>7</v>
      </c>
      <c r="D10" s="21" t="s">
        <v>8</v>
      </c>
      <c r="E10" s="21" t="s">
        <v>9</v>
      </c>
      <c r="F10" s="20" t="s">
        <v>6</v>
      </c>
      <c r="G10" s="21" t="s">
        <v>7</v>
      </c>
      <c r="H10" s="21" t="s">
        <v>8</v>
      </c>
      <c r="I10" s="21" t="s">
        <v>9</v>
      </c>
      <c r="J10" s="20" t="s">
        <v>6</v>
      </c>
      <c r="K10" s="21" t="s">
        <v>7</v>
      </c>
      <c r="L10" s="21" t="s">
        <v>8</v>
      </c>
      <c r="M10" s="22" t="s">
        <v>9</v>
      </c>
    </row>
    <row r="11" spans="1:13" x14ac:dyDescent="0.2">
      <c r="A11" s="23" t="s">
        <v>10</v>
      </c>
      <c r="B11" s="24">
        <f>B27</f>
        <v>0.30000000000000004</v>
      </c>
      <c r="C11" s="25">
        <f>C27</f>
        <v>0</v>
      </c>
      <c r="D11" s="25">
        <f>D27</f>
        <v>0</v>
      </c>
      <c r="E11" s="25">
        <f>E27</f>
        <v>0.2</v>
      </c>
      <c r="F11" s="24">
        <f>N27</f>
        <v>0.4</v>
      </c>
      <c r="G11" s="25">
        <f>O27</f>
        <v>0</v>
      </c>
      <c r="H11" s="25">
        <f>P27</f>
        <v>0</v>
      </c>
      <c r="I11" s="25">
        <f>Q27</f>
        <v>-5.0999999999999996</v>
      </c>
      <c r="J11" s="26">
        <f>B11+F11</f>
        <v>0.70000000000000007</v>
      </c>
      <c r="K11" s="27">
        <f t="shared" ref="K11:M13" si="0">C11+G11</f>
        <v>0</v>
      </c>
      <c r="L11" s="27">
        <f t="shared" si="0"/>
        <v>0</v>
      </c>
      <c r="M11" s="28">
        <f t="shared" si="0"/>
        <v>-4.8999999999999995</v>
      </c>
    </row>
    <row r="12" spans="1:13" x14ac:dyDescent="0.2">
      <c r="A12" s="29" t="s">
        <v>11</v>
      </c>
      <c r="B12" s="30">
        <f>F27</f>
        <v>1341.7999999999997</v>
      </c>
      <c r="C12" s="31">
        <f>G27</f>
        <v>250.60000000000002</v>
      </c>
      <c r="D12" s="31">
        <f>H27</f>
        <v>0</v>
      </c>
      <c r="E12" s="31">
        <f>I27</f>
        <v>-42.900000000000006</v>
      </c>
      <c r="F12" s="30">
        <f>R27</f>
        <v>28.1</v>
      </c>
      <c r="G12" s="31">
        <f>S27</f>
        <v>6.7</v>
      </c>
      <c r="H12" s="31">
        <f>T27</f>
        <v>0</v>
      </c>
      <c r="I12" s="31">
        <f>U27</f>
        <v>-25.100000000000005</v>
      </c>
      <c r="J12" s="32">
        <f>B12+F12</f>
        <v>1369.8999999999996</v>
      </c>
      <c r="K12" s="33">
        <f t="shared" si="0"/>
        <v>257.3</v>
      </c>
      <c r="L12" s="33">
        <f t="shared" si="0"/>
        <v>0</v>
      </c>
      <c r="M12" s="34">
        <f t="shared" si="0"/>
        <v>-68.000000000000014</v>
      </c>
    </row>
    <row r="13" spans="1:13" x14ac:dyDescent="0.2">
      <c r="A13" s="35" t="s">
        <v>12</v>
      </c>
      <c r="B13" s="36">
        <f>J27</f>
        <v>3173.2000000000003</v>
      </c>
      <c r="C13" s="37">
        <f>K27</f>
        <v>49.4</v>
      </c>
      <c r="D13" s="37">
        <f>L27</f>
        <v>0</v>
      </c>
      <c r="E13" s="37">
        <f>M27</f>
        <v>85.500000000000014</v>
      </c>
      <c r="F13" s="36">
        <f>V27</f>
        <v>214.2</v>
      </c>
      <c r="G13" s="37">
        <f>W27</f>
        <v>5.7</v>
      </c>
      <c r="H13" s="37">
        <f>X27</f>
        <v>0</v>
      </c>
      <c r="I13" s="37">
        <f>Y27</f>
        <v>88.7</v>
      </c>
      <c r="J13" s="38">
        <f>B13+F13</f>
        <v>3387.4</v>
      </c>
      <c r="K13" s="39">
        <f t="shared" si="0"/>
        <v>55.1</v>
      </c>
      <c r="L13" s="39">
        <f t="shared" si="0"/>
        <v>0</v>
      </c>
      <c r="M13" s="40">
        <f t="shared" si="0"/>
        <v>174.20000000000002</v>
      </c>
    </row>
    <row r="14" spans="1:13" s="18" customFormat="1" x14ac:dyDescent="0.2">
      <c r="A14" s="19" t="s">
        <v>4</v>
      </c>
      <c r="B14" s="41">
        <f t="shared" ref="B14:M14" si="1">SUM(B11:B13)</f>
        <v>4515.3</v>
      </c>
      <c r="C14" s="42">
        <f t="shared" si="1"/>
        <v>300</v>
      </c>
      <c r="D14" s="42">
        <f t="shared" si="1"/>
        <v>0</v>
      </c>
      <c r="E14" s="42">
        <f t="shared" si="1"/>
        <v>42.800000000000011</v>
      </c>
      <c r="F14" s="41">
        <f t="shared" si="1"/>
        <v>242.7</v>
      </c>
      <c r="G14" s="42">
        <f t="shared" si="1"/>
        <v>12.4</v>
      </c>
      <c r="H14" s="42">
        <f t="shared" si="1"/>
        <v>0</v>
      </c>
      <c r="I14" s="42">
        <f t="shared" si="1"/>
        <v>58.5</v>
      </c>
      <c r="J14" s="41">
        <f t="shared" si="1"/>
        <v>4758</v>
      </c>
      <c r="K14" s="42">
        <f t="shared" si="1"/>
        <v>312.40000000000003</v>
      </c>
      <c r="L14" s="42">
        <f t="shared" si="1"/>
        <v>0</v>
      </c>
      <c r="M14" s="43">
        <f t="shared" si="1"/>
        <v>101.3</v>
      </c>
    </row>
    <row r="17" spans="1:25" s="18" customFormat="1" ht="15.75" x14ac:dyDescent="0.25">
      <c r="A17" s="17" t="s">
        <v>49</v>
      </c>
    </row>
    <row r="18" spans="1:25" ht="15" x14ac:dyDescent="0.2">
      <c r="A18" s="44"/>
      <c r="B18" s="56" t="s">
        <v>2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8"/>
      <c r="N18" s="56" t="s">
        <v>3</v>
      </c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8"/>
    </row>
    <row r="19" spans="1:25" x14ac:dyDescent="0.2">
      <c r="B19" s="52" t="s">
        <v>10</v>
      </c>
      <c r="C19" s="53"/>
      <c r="D19" s="53"/>
      <c r="E19" s="53"/>
      <c r="F19" s="52" t="s">
        <v>11</v>
      </c>
      <c r="G19" s="53"/>
      <c r="H19" s="53"/>
      <c r="I19" s="53"/>
      <c r="J19" s="52" t="s">
        <v>12</v>
      </c>
      <c r="K19" s="53"/>
      <c r="L19" s="53"/>
      <c r="M19" s="54"/>
      <c r="N19" s="52" t="s">
        <v>10</v>
      </c>
      <c r="O19" s="53"/>
      <c r="P19" s="53"/>
      <c r="Q19" s="53"/>
      <c r="R19" s="52" t="s">
        <v>11</v>
      </c>
      <c r="S19" s="53"/>
      <c r="T19" s="53"/>
      <c r="U19" s="53"/>
      <c r="V19" s="52" t="s">
        <v>12</v>
      </c>
      <c r="W19" s="53"/>
      <c r="X19" s="53"/>
      <c r="Y19" s="54"/>
    </row>
    <row r="20" spans="1:25" s="18" customFormat="1" x14ac:dyDescent="0.2">
      <c r="A20" s="19" t="s">
        <v>13</v>
      </c>
      <c r="B20" s="20" t="s">
        <v>6</v>
      </c>
      <c r="C20" s="21" t="s">
        <v>7</v>
      </c>
      <c r="D20" s="21" t="s">
        <v>8</v>
      </c>
      <c r="E20" s="21" t="s">
        <v>9</v>
      </c>
      <c r="F20" s="20" t="s">
        <v>6</v>
      </c>
      <c r="G20" s="21" t="s">
        <v>7</v>
      </c>
      <c r="H20" s="21" t="s">
        <v>8</v>
      </c>
      <c r="I20" s="21" t="s">
        <v>9</v>
      </c>
      <c r="J20" s="20" t="s">
        <v>6</v>
      </c>
      <c r="K20" s="21" t="s">
        <v>7</v>
      </c>
      <c r="L20" s="21" t="s">
        <v>8</v>
      </c>
      <c r="M20" s="22" t="s">
        <v>9</v>
      </c>
      <c r="N20" s="20" t="s">
        <v>6</v>
      </c>
      <c r="O20" s="21" t="s">
        <v>7</v>
      </c>
      <c r="P20" s="21" t="s">
        <v>8</v>
      </c>
      <c r="Q20" s="21" t="s">
        <v>9</v>
      </c>
      <c r="R20" s="20" t="s">
        <v>6</v>
      </c>
      <c r="S20" s="21" t="s">
        <v>7</v>
      </c>
      <c r="T20" s="21" t="s">
        <v>8</v>
      </c>
      <c r="U20" s="21" t="s">
        <v>9</v>
      </c>
      <c r="V20" s="20" t="s">
        <v>6</v>
      </c>
      <c r="W20" s="21" t="s">
        <v>7</v>
      </c>
      <c r="X20" s="21" t="s">
        <v>8</v>
      </c>
      <c r="Y20" s="22" t="s">
        <v>9</v>
      </c>
    </row>
    <row r="21" spans="1:25" x14ac:dyDescent="0.2">
      <c r="A21" s="23" t="s">
        <v>14</v>
      </c>
      <c r="B21" s="24">
        <v>0</v>
      </c>
      <c r="C21" s="25">
        <v>0</v>
      </c>
      <c r="D21" s="25">
        <v>0</v>
      </c>
      <c r="E21" s="25">
        <v>0</v>
      </c>
      <c r="F21" s="24">
        <v>313.39999999999998</v>
      </c>
      <c r="G21" s="25">
        <v>60.9</v>
      </c>
      <c r="H21" s="25">
        <v>0</v>
      </c>
      <c r="I21" s="25">
        <v>-75.900000000000006</v>
      </c>
      <c r="J21" s="24">
        <v>605.5</v>
      </c>
      <c r="K21" s="25">
        <v>12</v>
      </c>
      <c r="L21" s="25">
        <v>0</v>
      </c>
      <c r="M21" s="45">
        <v>14.5</v>
      </c>
      <c r="N21" s="24">
        <v>0</v>
      </c>
      <c r="O21" s="25">
        <v>0</v>
      </c>
      <c r="P21" s="25">
        <v>0</v>
      </c>
      <c r="Q21" s="25">
        <v>0</v>
      </c>
      <c r="R21" s="24">
        <v>0</v>
      </c>
      <c r="S21" s="25">
        <v>0</v>
      </c>
      <c r="T21" s="25">
        <v>0</v>
      </c>
      <c r="U21" s="25">
        <v>0</v>
      </c>
      <c r="V21" s="24">
        <v>0</v>
      </c>
      <c r="W21" s="25">
        <v>0</v>
      </c>
      <c r="X21" s="25">
        <v>0</v>
      </c>
      <c r="Y21" s="45">
        <v>0</v>
      </c>
    </row>
    <row r="22" spans="1:25" x14ac:dyDescent="0.2">
      <c r="A22" s="35" t="s">
        <v>15</v>
      </c>
      <c r="B22" s="36">
        <v>0.1</v>
      </c>
      <c r="C22" s="37">
        <v>0</v>
      </c>
      <c r="D22" s="37">
        <v>0</v>
      </c>
      <c r="E22" s="37">
        <v>0.2</v>
      </c>
      <c r="F22" s="36">
        <v>150</v>
      </c>
      <c r="G22" s="37">
        <v>16.899999999999999</v>
      </c>
      <c r="H22" s="37">
        <v>0</v>
      </c>
      <c r="I22" s="37">
        <v>-26.9</v>
      </c>
      <c r="J22" s="36">
        <v>480</v>
      </c>
      <c r="K22" s="37">
        <v>0.3</v>
      </c>
      <c r="L22" s="37">
        <v>0</v>
      </c>
      <c r="M22" s="46">
        <v>23.7</v>
      </c>
      <c r="N22" s="36">
        <v>0</v>
      </c>
      <c r="O22" s="37">
        <v>0</v>
      </c>
      <c r="P22" s="37">
        <v>0</v>
      </c>
      <c r="Q22" s="37">
        <v>0</v>
      </c>
      <c r="R22" s="36">
        <v>0.2</v>
      </c>
      <c r="S22" s="37">
        <v>0</v>
      </c>
      <c r="T22" s="37">
        <v>0</v>
      </c>
      <c r="U22" s="37">
        <v>0</v>
      </c>
      <c r="V22" s="36">
        <v>0</v>
      </c>
      <c r="W22" s="37">
        <v>0</v>
      </c>
      <c r="X22" s="37">
        <v>0</v>
      </c>
      <c r="Y22" s="46">
        <v>0</v>
      </c>
    </row>
    <row r="23" spans="1:25" x14ac:dyDescent="0.2">
      <c r="A23" s="35" t="s">
        <v>16</v>
      </c>
      <c r="B23" s="36">
        <v>0</v>
      </c>
      <c r="C23" s="37">
        <v>0</v>
      </c>
      <c r="D23" s="47">
        <v>0</v>
      </c>
      <c r="E23" s="37">
        <v>0</v>
      </c>
      <c r="F23" s="36">
        <v>178.1</v>
      </c>
      <c r="G23" s="37">
        <v>3.9</v>
      </c>
      <c r="H23" s="37">
        <v>0</v>
      </c>
      <c r="I23" s="37">
        <v>48</v>
      </c>
      <c r="J23" s="36">
        <v>529</v>
      </c>
      <c r="K23" s="37">
        <v>12.4</v>
      </c>
      <c r="L23" s="37">
        <v>0</v>
      </c>
      <c r="M23" s="46">
        <v>3.1</v>
      </c>
      <c r="N23" s="36">
        <v>0</v>
      </c>
      <c r="O23" s="37">
        <v>0</v>
      </c>
      <c r="P23" s="47">
        <v>0</v>
      </c>
      <c r="Q23" s="37">
        <v>0</v>
      </c>
      <c r="R23" s="36">
        <v>1.2</v>
      </c>
      <c r="S23" s="37">
        <v>0.4</v>
      </c>
      <c r="T23" s="37">
        <v>0</v>
      </c>
      <c r="U23" s="37">
        <v>2</v>
      </c>
      <c r="V23" s="36">
        <v>0.2</v>
      </c>
      <c r="W23" s="37">
        <v>0</v>
      </c>
      <c r="X23" s="37">
        <v>0</v>
      </c>
      <c r="Y23" s="46">
        <v>0</v>
      </c>
    </row>
    <row r="24" spans="1:25" x14ac:dyDescent="0.2">
      <c r="A24" s="35" t="s">
        <v>17</v>
      </c>
      <c r="B24" s="36">
        <v>0.2</v>
      </c>
      <c r="C24" s="37">
        <v>0</v>
      </c>
      <c r="D24" s="37">
        <v>0</v>
      </c>
      <c r="E24" s="37">
        <v>0</v>
      </c>
      <c r="F24" s="36">
        <v>102.8</v>
      </c>
      <c r="G24" s="37">
        <v>13.9</v>
      </c>
      <c r="H24" s="37">
        <v>0</v>
      </c>
      <c r="I24" s="37">
        <v>-13.5</v>
      </c>
      <c r="J24" s="36">
        <v>480.4</v>
      </c>
      <c r="K24" s="37">
        <v>8.4</v>
      </c>
      <c r="L24" s="37">
        <v>0</v>
      </c>
      <c r="M24" s="46">
        <v>39.9</v>
      </c>
      <c r="N24" s="36">
        <v>0</v>
      </c>
      <c r="O24" s="37">
        <v>0</v>
      </c>
      <c r="P24" s="37">
        <v>0</v>
      </c>
      <c r="Q24" s="37">
        <v>0</v>
      </c>
      <c r="R24" s="36">
        <v>5.7</v>
      </c>
      <c r="S24" s="37">
        <v>0</v>
      </c>
      <c r="T24" s="37">
        <v>0</v>
      </c>
      <c r="U24" s="37">
        <v>13.2</v>
      </c>
      <c r="V24" s="36">
        <v>50.5</v>
      </c>
      <c r="W24" s="37">
        <v>0</v>
      </c>
      <c r="X24" s="37">
        <v>0</v>
      </c>
      <c r="Y24" s="46">
        <v>5.3</v>
      </c>
    </row>
    <row r="25" spans="1:25" x14ac:dyDescent="0.2">
      <c r="A25" s="35" t="s">
        <v>18</v>
      </c>
      <c r="B25" s="36">
        <v>0</v>
      </c>
      <c r="C25" s="37">
        <v>0</v>
      </c>
      <c r="D25" s="37">
        <v>0</v>
      </c>
      <c r="E25" s="37">
        <v>0</v>
      </c>
      <c r="F25" s="36">
        <v>391.9</v>
      </c>
      <c r="G25" s="37">
        <v>47.1</v>
      </c>
      <c r="H25" s="37">
        <v>0</v>
      </c>
      <c r="I25" s="37">
        <v>-82.6</v>
      </c>
      <c r="J25" s="36">
        <v>884.4</v>
      </c>
      <c r="K25" s="37">
        <v>16.2</v>
      </c>
      <c r="L25" s="37">
        <v>0</v>
      </c>
      <c r="M25" s="46">
        <v>3.9</v>
      </c>
      <c r="N25" s="36">
        <v>0.4</v>
      </c>
      <c r="O25" s="37">
        <v>0</v>
      </c>
      <c r="P25" s="37">
        <v>0</v>
      </c>
      <c r="Q25" s="37">
        <v>-5.0999999999999996</v>
      </c>
      <c r="R25" s="36">
        <v>20</v>
      </c>
      <c r="S25" s="37">
        <v>6.1</v>
      </c>
      <c r="T25" s="37">
        <v>0</v>
      </c>
      <c r="U25" s="37">
        <v>-40.200000000000003</v>
      </c>
      <c r="V25" s="36">
        <v>163.5</v>
      </c>
      <c r="W25" s="37">
        <v>5.7</v>
      </c>
      <c r="X25" s="37">
        <v>0</v>
      </c>
      <c r="Y25" s="46">
        <v>83.4</v>
      </c>
    </row>
    <row r="26" spans="1:25" x14ac:dyDescent="0.2">
      <c r="A26" s="48" t="s">
        <v>19</v>
      </c>
      <c r="B26" s="49">
        <v>0</v>
      </c>
      <c r="C26" s="50">
        <v>0</v>
      </c>
      <c r="D26" s="50">
        <v>0</v>
      </c>
      <c r="E26" s="50">
        <v>0</v>
      </c>
      <c r="F26" s="49">
        <v>205.6</v>
      </c>
      <c r="G26" s="50">
        <v>107.9</v>
      </c>
      <c r="H26" s="50">
        <v>0</v>
      </c>
      <c r="I26" s="50">
        <v>108</v>
      </c>
      <c r="J26" s="49">
        <v>193.9</v>
      </c>
      <c r="K26" s="50">
        <v>0.1</v>
      </c>
      <c r="L26" s="50">
        <v>0</v>
      </c>
      <c r="M26" s="51">
        <v>0.4</v>
      </c>
      <c r="N26" s="49">
        <v>0</v>
      </c>
      <c r="O26" s="50">
        <v>0</v>
      </c>
      <c r="P26" s="50">
        <v>0</v>
      </c>
      <c r="Q26" s="50">
        <v>0</v>
      </c>
      <c r="R26" s="49">
        <v>1</v>
      </c>
      <c r="S26" s="50">
        <v>0.2</v>
      </c>
      <c r="T26" s="50">
        <v>0</v>
      </c>
      <c r="U26" s="50">
        <v>-0.1</v>
      </c>
      <c r="V26" s="49">
        <v>0</v>
      </c>
      <c r="W26" s="50">
        <v>0</v>
      </c>
      <c r="X26" s="50">
        <v>0</v>
      </c>
      <c r="Y26" s="51">
        <v>0</v>
      </c>
    </row>
    <row r="27" spans="1:25" s="18" customFormat="1" x14ac:dyDescent="0.2">
      <c r="A27" s="19" t="s">
        <v>4</v>
      </c>
      <c r="B27" s="41">
        <f t="shared" ref="B27:Y27" si="2">SUM(B21:B26)</f>
        <v>0.30000000000000004</v>
      </c>
      <c r="C27" s="42">
        <f t="shared" si="2"/>
        <v>0</v>
      </c>
      <c r="D27" s="42">
        <f t="shared" si="2"/>
        <v>0</v>
      </c>
      <c r="E27" s="42">
        <f t="shared" si="2"/>
        <v>0.2</v>
      </c>
      <c r="F27" s="41">
        <f t="shared" si="2"/>
        <v>1341.7999999999997</v>
      </c>
      <c r="G27" s="42">
        <f t="shared" si="2"/>
        <v>250.60000000000002</v>
      </c>
      <c r="H27" s="42">
        <f t="shared" si="2"/>
        <v>0</v>
      </c>
      <c r="I27" s="42">
        <f t="shared" si="2"/>
        <v>-42.900000000000006</v>
      </c>
      <c r="J27" s="41">
        <f t="shared" si="2"/>
        <v>3173.2000000000003</v>
      </c>
      <c r="K27" s="42">
        <f t="shared" si="2"/>
        <v>49.4</v>
      </c>
      <c r="L27" s="42">
        <f t="shared" si="2"/>
        <v>0</v>
      </c>
      <c r="M27" s="43">
        <f t="shared" si="2"/>
        <v>85.500000000000014</v>
      </c>
      <c r="N27" s="41">
        <f t="shared" si="2"/>
        <v>0.4</v>
      </c>
      <c r="O27" s="42">
        <f t="shared" si="2"/>
        <v>0</v>
      </c>
      <c r="P27" s="42">
        <f t="shared" si="2"/>
        <v>0</v>
      </c>
      <c r="Q27" s="42">
        <f t="shared" si="2"/>
        <v>-5.0999999999999996</v>
      </c>
      <c r="R27" s="41">
        <f t="shared" si="2"/>
        <v>28.1</v>
      </c>
      <c r="S27" s="42">
        <f t="shared" si="2"/>
        <v>6.7</v>
      </c>
      <c r="T27" s="42">
        <f t="shared" si="2"/>
        <v>0</v>
      </c>
      <c r="U27" s="42">
        <f t="shared" si="2"/>
        <v>-25.100000000000005</v>
      </c>
      <c r="V27" s="41">
        <f t="shared" si="2"/>
        <v>214.2</v>
      </c>
      <c r="W27" s="42">
        <f t="shared" si="2"/>
        <v>5.7</v>
      </c>
      <c r="X27" s="42">
        <f t="shared" si="2"/>
        <v>0</v>
      </c>
      <c r="Y27" s="43">
        <f t="shared" si="2"/>
        <v>88.7</v>
      </c>
    </row>
    <row r="30" spans="1:25" s="18" customFormat="1" ht="15.75" x14ac:dyDescent="0.25">
      <c r="A30" s="17" t="s">
        <v>20</v>
      </c>
    </row>
    <row r="31" spans="1:25" x14ac:dyDescent="0.2">
      <c r="A31" s="16" t="s">
        <v>21</v>
      </c>
    </row>
    <row r="32" spans="1:25" x14ac:dyDescent="0.2">
      <c r="A32" s="16" t="s">
        <v>22</v>
      </c>
    </row>
    <row r="33" spans="1:13" x14ac:dyDescent="0.2">
      <c r="A33" s="16" t="s">
        <v>23</v>
      </c>
    </row>
    <row r="34" spans="1:13" x14ac:dyDescent="0.2">
      <c r="A34" s="55" t="s">
        <v>24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</row>
  </sheetData>
  <mergeCells count="12">
    <mergeCell ref="V19:Y19"/>
    <mergeCell ref="A34:M34"/>
    <mergeCell ref="B9:E9"/>
    <mergeCell ref="F9:I9"/>
    <mergeCell ref="J9:M9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4"/>
  <sheetViews>
    <sheetView workbookViewId="0">
      <selection activeCell="A6" sqref="A6"/>
    </sheetView>
  </sheetViews>
  <sheetFormatPr baseColWidth="10" defaultRowHeight="12.75" x14ac:dyDescent="0.2"/>
  <cols>
    <col min="1" max="1" width="19.42578125" style="16" customWidth="1"/>
    <col min="2" max="2" width="7.5703125" style="16" bestFit="1" customWidth="1"/>
    <col min="3" max="3" width="6.42578125" style="16" bestFit="1" customWidth="1"/>
    <col min="4" max="4" width="9.7109375" style="16" bestFit="1" customWidth="1"/>
    <col min="5" max="5" width="6.28515625" style="16" bestFit="1" customWidth="1"/>
    <col min="6" max="6" width="7.5703125" style="16" bestFit="1" customWidth="1"/>
    <col min="7" max="7" width="6.42578125" style="16" bestFit="1" customWidth="1"/>
    <col min="8" max="8" width="9.7109375" style="16" bestFit="1" customWidth="1"/>
    <col min="9" max="9" width="6.28515625" style="16" bestFit="1" customWidth="1"/>
    <col min="10" max="10" width="7.5703125" style="16" bestFit="1" customWidth="1"/>
    <col min="11" max="11" width="6.42578125" style="16" bestFit="1" customWidth="1"/>
    <col min="12" max="12" width="9.7109375" style="16" bestFit="1" customWidth="1"/>
    <col min="13" max="13" width="6.28515625" style="16" bestFit="1" customWidth="1"/>
    <col min="14" max="14" width="7.5703125" style="16" bestFit="1" customWidth="1"/>
    <col min="15" max="15" width="6.42578125" style="16" bestFit="1" customWidth="1"/>
    <col min="16" max="16" width="9.7109375" style="16" bestFit="1" customWidth="1"/>
    <col min="17" max="17" width="6.28515625" style="16" bestFit="1" customWidth="1"/>
    <col min="18" max="18" width="7.5703125" style="16" bestFit="1" customWidth="1"/>
    <col min="19" max="19" width="6.42578125" style="16" bestFit="1" customWidth="1"/>
    <col min="20" max="20" width="9.7109375" style="16" bestFit="1" customWidth="1"/>
    <col min="21" max="21" width="6.28515625" style="16" bestFit="1" customWidth="1"/>
    <col min="22" max="22" width="7.5703125" style="16" bestFit="1" customWidth="1"/>
    <col min="23" max="23" width="6.42578125" style="16" bestFit="1" customWidth="1"/>
    <col min="24" max="24" width="9.7109375" style="16" bestFit="1" customWidth="1"/>
    <col min="25" max="25" width="6.28515625" style="16" bestFit="1" customWidth="1"/>
    <col min="26" max="16384" width="11.42578125" style="16"/>
  </cols>
  <sheetData>
    <row r="1" spans="1:13" s="4" customFormat="1" ht="27.75" x14ac:dyDescent="0.4">
      <c r="A1" s="1" t="s">
        <v>25</v>
      </c>
      <c r="B1" s="2"/>
      <c r="C1" s="3"/>
      <c r="D1" s="3"/>
      <c r="E1" s="3"/>
      <c r="F1" s="2"/>
      <c r="G1" s="3"/>
      <c r="H1" s="3"/>
      <c r="I1" s="3"/>
    </row>
    <row r="2" spans="1:13" s="4" customFormat="1" ht="18" x14ac:dyDescent="0.25">
      <c r="A2" s="5" t="s">
        <v>0</v>
      </c>
      <c r="B2" s="6"/>
      <c r="C2" s="7"/>
      <c r="D2" s="7"/>
      <c r="E2" s="7"/>
      <c r="F2" s="6"/>
      <c r="G2" s="7"/>
      <c r="H2" s="7"/>
      <c r="I2" s="7"/>
    </row>
    <row r="3" spans="1:13" s="11" customFormat="1" x14ac:dyDescent="0.2">
      <c r="A3" s="8"/>
      <c r="B3" s="9"/>
      <c r="C3" s="10"/>
      <c r="D3" s="10"/>
      <c r="E3" s="10"/>
    </row>
    <row r="4" spans="1:13" s="11" customFormat="1" x14ac:dyDescent="0.2">
      <c r="A4" s="12" t="s">
        <v>1</v>
      </c>
      <c r="B4" s="9"/>
      <c r="C4" s="10"/>
      <c r="D4" s="10"/>
      <c r="E4" s="10"/>
    </row>
    <row r="5" spans="1:13" s="11" customFormat="1" x14ac:dyDescent="0.2">
      <c r="A5" s="12" t="s">
        <v>50</v>
      </c>
      <c r="B5" s="9"/>
      <c r="C5" s="10"/>
      <c r="D5" s="10"/>
      <c r="E5" s="10"/>
    </row>
    <row r="6" spans="1:13" x14ac:dyDescent="0.2">
      <c r="A6" s="13"/>
      <c r="B6" s="14"/>
      <c r="C6" s="15"/>
      <c r="D6" s="15"/>
      <c r="E6" s="15"/>
    </row>
    <row r="8" spans="1:13" s="18" customFormat="1" ht="15.75" x14ac:dyDescent="0.25">
      <c r="A8" s="17" t="s">
        <v>28</v>
      </c>
    </row>
    <row r="9" spans="1:13" x14ac:dyDescent="0.2">
      <c r="B9" s="52" t="s">
        <v>2</v>
      </c>
      <c r="C9" s="53"/>
      <c r="D9" s="53"/>
      <c r="E9" s="53"/>
      <c r="F9" s="52" t="s">
        <v>3</v>
      </c>
      <c r="G9" s="53"/>
      <c r="H9" s="53"/>
      <c r="I9" s="53"/>
      <c r="J9" s="52" t="s">
        <v>4</v>
      </c>
      <c r="K9" s="53"/>
      <c r="L9" s="53"/>
      <c r="M9" s="54"/>
    </row>
    <row r="10" spans="1:13" s="18" customFormat="1" x14ac:dyDescent="0.2">
      <c r="A10" s="19" t="s">
        <v>5</v>
      </c>
      <c r="B10" s="20" t="s">
        <v>6</v>
      </c>
      <c r="C10" s="21" t="s">
        <v>7</v>
      </c>
      <c r="D10" s="21" t="s">
        <v>8</v>
      </c>
      <c r="E10" s="21" t="s">
        <v>9</v>
      </c>
      <c r="F10" s="20" t="s">
        <v>6</v>
      </c>
      <c r="G10" s="21" t="s">
        <v>7</v>
      </c>
      <c r="H10" s="21" t="s">
        <v>8</v>
      </c>
      <c r="I10" s="21" t="s">
        <v>9</v>
      </c>
      <c r="J10" s="20" t="s">
        <v>6</v>
      </c>
      <c r="K10" s="21" t="s">
        <v>7</v>
      </c>
      <c r="L10" s="21" t="s">
        <v>8</v>
      </c>
      <c r="M10" s="22" t="s">
        <v>9</v>
      </c>
    </row>
    <row r="11" spans="1:13" x14ac:dyDescent="0.2">
      <c r="A11" s="23" t="s">
        <v>10</v>
      </c>
      <c r="B11" s="24">
        <f>B27</f>
        <v>869.9</v>
      </c>
      <c r="C11" s="25">
        <f>C27</f>
        <v>152.1</v>
      </c>
      <c r="D11" s="25">
        <f>D27</f>
        <v>0</v>
      </c>
      <c r="E11" s="25">
        <f>E27</f>
        <v>-108.8</v>
      </c>
      <c r="F11" s="24">
        <f>N27</f>
        <v>9.6000000000000014</v>
      </c>
      <c r="G11" s="25">
        <f>O27</f>
        <v>0.4</v>
      </c>
      <c r="H11" s="25">
        <f>P27</f>
        <v>0</v>
      </c>
      <c r="I11" s="25">
        <f>Q27</f>
        <v>15</v>
      </c>
      <c r="J11" s="26">
        <f>B11+F11</f>
        <v>879.5</v>
      </c>
      <c r="K11" s="27">
        <f t="shared" ref="K11:M13" si="0">C11+G11</f>
        <v>152.5</v>
      </c>
      <c r="L11" s="27">
        <f t="shared" si="0"/>
        <v>0</v>
      </c>
      <c r="M11" s="28">
        <f t="shared" si="0"/>
        <v>-93.8</v>
      </c>
    </row>
    <row r="12" spans="1:13" x14ac:dyDescent="0.2">
      <c r="A12" s="29" t="s">
        <v>11</v>
      </c>
      <c r="B12" s="30">
        <f>F27</f>
        <v>2977.6000000000004</v>
      </c>
      <c r="C12" s="31">
        <f>G27</f>
        <v>179.3</v>
      </c>
      <c r="D12" s="31">
        <f>H27</f>
        <v>9.1</v>
      </c>
      <c r="E12" s="31">
        <f>I27</f>
        <v>567.90000000000009</v>
      </c>
      <c r="F12" s="30">
        <f>R27</f>
        <v>204.79999999999998</v>
      </c>
      <c r="G12" s="31">
        <f>S27</f>
        <v>15.8</v>
      </c>
      <c r="H12" s="31">
        <f>T27</f>
        <v>0</v>
      </c>
      <c r="I12" s="31">
        <f>U27</f>
        <v>9.4</v>
      </c>
      <c r="J12" s="32">
        <f>B12+F12</f>
        <v>3182.4000000000005</v>
      </c>
      <c r="K12" s="33">
        <f t="shared" si="0"/>
        <v>195.10000000000002</v>
      </c>
      <c r="L12" s="33">
        <f t="shared" si="0"/>
        <v>9.1</v>
      </c>
      <c r="M12" s="34">
        <f t="shared" si="0"/>
        <v>577.30000000000007</v>
      </c>
    </row>
    <row r="13" spans="1:13" x14ac:dyDescent="0.2">
      <c r="A13" s="35" t="s">
        <v>12</v>
      </c>
      <c r="B13" s="36">
        <f>J27</f>
        <v>1406.6</v>
      </c>
      <c r="C13" s="37">
        <f>K27</f>
        <v>0.6</v>
      </c>
      <c r="D13" s="37">
        <f>L27</f>
        <v>0</v>
      </c>
      <c r="E13" s="37">
        <f>M27</f>
        <v>39.799999999999997</v>
      </c>
      <c r="F13" s="36">
        <f>V27</f>
        <v>15.2</v>
      </c>
      <c r="G13" s="37">
        <f>W27</f>
        <v>0</v>
      </c>
      <c r="H13" s="37">
        <f>X27</f>
        <v>0</v>
      </c>
      <c r="I13" s="37">
        <f>Y27</f>
        <v>8.5</v>
      </c>
      <c r="J13" s="38">
        <f>B13+F13</f>
        <v>1421.8</v>
      </c>
      <c r="K13" s="39">
        <f t="shared" si="0"/>
        <v>0.6</v>
      </c>
      <c r="L13" s="39">
        <f t="shared" si="0"/>
        <v>0</v>
      </c>
      <c r="M13" s="40">
        <f t="shared" si="0"/>
        <v>48.3</v>
      </c>
    </row>
    <row r="14" spans="1:13" s="18" customFormat="1" x14ac:dyDescent="0.2">
      <c r="A14" s="19" t="s">
        <v>4</v>
      </c>
      <c r="B14" s="41">
        <f t="shared" ref="B14:M14" si="1">SUM(B11:B13)</f>
        <v>5254.1</v>
      </c>
      <c r="C14" s="42">
        <f t="shared" si="1"/>
        <v>332</v>
      </c>
      <c r="D14" s="42">
        <f t="shared" si="1"/>
        <v>9.1</v>
      </c>
      <c r="E14" s="42">
        <f t="shared" si="1"/>
        <v>498.90000000000009</v>
      </c>
      <c r="F14" s="41">
        <f t="shared" si="1"/>
        <v>229.59999999999997</v>
      </c>
      <c r="G14" s="42">
        <f t="shared" si="1"/>
        <v>16.2</v>
      </c>
      <c r="H14" s="42">
        <f t="shared" si="1"/>
        <v>0</v>
      </c>
      <c r="I14" s="42">
        <f t="shared" si="1"/>
        <v>32.9</v>
      </c>
      <c r="J14" s="41">
        <f t="shared" si="1"/>
        <v>5483.7000000000007</v>
      </c>
      <c r="K14" s="42">
        <f t="shared" si="1"/>
        <v>348.20000000000005</v>
      </c>
      <c r="L14" s="42">
        <f t="shared" si="1"/>
        <v>9.1</v>
      </c>
      <c r="M14" s="43">
        <f t="shared" si="1"/>
        <v>531.80000000000007</v>
      </c>
    </row>
    <row r="17" spans="1:25" s="18" customFormat="1" ht="15.75" x14ac:dyDescent="0.25">
      <c r="A17" s="17" t="s">
        <v>29</v>
      </c>
    </row>
    <row r="18" spans="1:25" ht="15" x14ac:dyDescent="0.2">
      <c r="A18" s="44"/>
      <c r="B18" s="56" t="s">
        <v>2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8"/>
      <c r="N18" s="56" t="s">
        <v>3</v>
      </c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8"/>
    </row>
    <row r="19" spans="1:25" x14ac:dyDescent="0.2">
      <c r="B19" s="52" t="s">
        <v>10</v>
      </c>
      <c r="C19" s="53"/>
      <c r="D19" s="53"/>
      <c r="E19" s="53"/>
      <c r="F19" s="52" t="s">
        <v>11</v>
      </c>
      <c r="G19" s="53"/>
      <c r="H19" s="53"/>
      <c r="I19" s="53"/>
      <c r="J19" s="52" t="s">
        <v>12</v>
      </c>
      <c r="K19" s="53"/>
      <c r="L19" s="53"/>
      <c r="M19" s="54"/>
      <c r="N19" s="52" t="s">
        <v>10</v>
      </c>
      <c r="O19" s="53"/>
      <c r="P19" s="53"/>
      <c r="Q19" s="53"/>
      <c r="R19" s="52" t="s">
        <v>11</v>
      </c>
      <c r="S19" s="53"/>
      <c r="T19" s="53"/>
      <c r="U19" s="53"/>
      <c r="V19" s="52" t="s">
        <v>12</v>
      </c>
      <c r="W19" s="53"/>
      <c r="X19" s="53"/>
      <c r="Y19" s="54"/>
    </row>
    <row r="20" spans="1:25" s="18" customFormat="1" x14ac:dyDescent="0.2">
      <c r="A20" s="19" t="s">
        <v>13</v>
      </c>
      <c r="B20" s="20" t="s">
        <v>6</v>
      </c>
      <c r="C20" s="21" t="s">
        <v>7</v>
      </c>
      <c r="D20" s="21" t="s">
        <v>8</v>
      </c>
      <c r="E20" s="21" t="s">
        <v>9</v>
      </c>
      <c r="F20" s="20" t="s">
        <v>6</v>
      </c>
      <c r="G20" s="21" t="s">
        <v>7</v>
      </c>
      <c r="H20" s="21" t="s">
        <v>8</v>
      </c>
      <c r="I20" s="21" t="s">
        <v>9</v>
      </c>
      <c r="J20" s="20" t="s">
        <v>6</v>
      </c>
      <c r="K20" s="21" t="s">
        <v>7</v>
      </c>
      <c r="L20" s="21" t="s">
        <v>8</v>
      </c>
      <c r="M20" s="22" t="s">
        <v>9</v>
      </c>
      <c r="N20" s="20" t="s">
        <v>6</v>
      </c>
      <c r="O20" s="21" t="s">
        <v>7</v>
      </c>
      <c r="P20" s="21" t="s">
        <v>8</v>
      </c>
      <c r="Q20" s="21" t="s">
        <v>9</v>
      </c>
      <c r="R20" s="20" t="s">
        <v>6</v>
      </c>
      <c r="S20" s="21" t="s">
        <v>7</v>
      </c>
      <c r="T20" s="21" t="s">
        <v>8</v>
      </c>
      <c r="U20" s="21" t="s">
        <v>9</v>
      </c>
      <c r="V20" s="20" t="s">
        <v>6</v>
      </c>
      <c r="W20" s="21" t="s">
        <v>7</v>
      </c>
      <c r="X20" s="21" t="s">
        <v>8</v>
      </c>
      <c r="Y20" s="22" t="s">
        <v>9</v>
      </c>
    </row>
    <row r="21" spans="1:25" x14ac:dyDescent="0.2">
      <c r="A21" s="23" t="s">
        <v>14</v>
      </c>
      <c r="B21" s="24">
        <v>290.2</v>
      </c>
      <c r="C21" s="25">
        <v>48</v>
      </c>
      <c r="D21" s="25">
        <v>0</v>
      </c>
      <c r="E21" s="25">
        <v>-24.6</v>
      </c>
      <c r="F21" s="24">
        <v>692.7</v>
      </c>
      <c r="G21" s="25">
        <v>9.5</v>
      </c>
      <c r="H21" s="25">
        <v>9.1</v>
      </c>
      <c r="I21" s="25">
        <v>546.79999999999995</v>
      </c>
      <c r="J21" s="24">
        <v>373.6</v>
      </c>
      <c r="K21" s="25">
        <v>0</v>
      </c>
      <c r="L21" s="25">
        <v>0</v>
      </c>
      <c r="M21" s="45">
        <v>7.3</v>
      </c>
      <c r="N21" s="24">
        <v>0</v>
      </c>
      <c r="O21" s="25">
        <v>0</v>
      </c>
      <c r="P21" s="25">
        <v>0</v>
      </c>
      <c r="Q21" s="25">
        <v>0</v>
      </c>
      <c r="R21" s="24">
        <v>0</v>
      </c>
      <c r="S21" s="25">
        <v>0</v>
      </c>
      <c r="T21" s="25">
        <v>0</v>
      </c>
      <c r="U21" s="25">
        <v>0</v>
      </c>
      <c r="V21" s="24">
        <v>0</v>
      </c>
      <c r="W21" s="25">
        <v>0</v>
      </c>
      <c r="X21" s="25">
        <v>0</v>
      </c>
      <c r="Y21" s="45">
        <v>0</v>
      </c>
    </row>
    <row r="22" spans="1:25" x14ac:dyDescent="0.2">
      <c r="A22" s="35" t="s">
        <v>15</v>
      </c>
      <c r="B22" s="36">
        <v>141</v>
      </c>
      <c r="C22" s="37">
        <v>9.5</v>
      </c>
      <c r="D22" s="37">
        <v>0</v>
      </c>
      <c r="E22" s="37">
        <v>-23.8</v>
      </c>
      <c r="F22" s="36">
        <v>410.8</v>
      </c>
      <c r="G22" s="37">
        <v>0.2</v>
      </c>
      <c r="H22" s="37">
        <v>0</v>
      </c>
      <c r="I22" s="37">
        <v>-9.1</v>
      </c>
      <c r="J22" s="36">
        <v>0.9</v>
      </c>
      <c r="K22" s="37">
        <v>0</v>
      </c>
      <c r="L22" s="37">
        <v>0</v>
      </c>
      <c r="M22" s="46">
        <v>0</v>
      </c>
      <c r="N22" s="36">
        <v>2.1</v>
      </c>
      <c r="O22" s="37">
        <v>0.1</v>
      </c>
      <c r="P22" s="37">
        <v>0</v>
      </c>
      <c r="Q22" s="37">
        <v>7.4</v>
      </c>
      <c r="R22" s="36">
        <v>0.8</v>
      </c>
      <c r="S22" s="37">
        <v>0</v>
      </c>
      <c r="T22" s="37">
        <v>0</v>
      </c>
      <c r="U22" s="37">
        <v>0</v>
      </c>
      <c r="V22" s="36">
        <v>0</v>
      </c>
      <c r="W22" s="37">
        <v>0</v>
      </c>
      <c r="X22" s="37">
        <v>0</v>
      </c>
      <c r="Y22" s="46">
        <v>0</v>
      </c>
    </row>
    <row r="23" spans="1:25" x14ac:dyDescent="0.2">
      <c r="A23" s="35" t="s">
        <v>16</v>
      </c>
      <c r="B23" s="36">
        <v>179.4</v>
      </c>
      <c r="C23" s="37">
        <v>27.7</v>
      </c>
      <c r="D23" s="47">
        <v>0</v>
      </c>
      <c r="E23" s="37">
        <v>-69.599999999999994</v>
      </c>
      <c r="F23" s="36">
        <v>349.5</v>
      </c>
      <c r="G23" s="37">
        <v>7.8</v>
      </c>
      <c r="H23" s="37">
        <v>0</v>
      </c>
      <c r="I23" s="37">
        <v>7.7</v>
      </c>
      <c r="J23" s="36">
        <v>760.5</v>
      </c>
      <c r="K23" s="37">
        <v>0</v>
      </c>
      <c r="L23" s="37">
        <v>0</v>
      </c>
      <c r="M23" s="46">
        <v>32.5</v>
      </c>
      <c r="N23" s="36">
        <v>0</v>
      </c>
      <c r="O23" s="37">
        <v>0</v>
      </c>
      <c r="P23" s="47">
        <v>0</v>
      </c>
      <c r="Q23" s="37">
        <v>0</v>
      </c>
      <c r="R23" s="36">
        <v>0.1</v>
      </c>
      <c r="S23" s="37">
        <v>0</v>
      </c>
      <c r="T23" s="37">
        <v>0</v>
      </c>
      <c r="U23" s="37">
        <v>0</v>
      </c>
      <c r="V23" s="36">
        <v>0</v>
      </c>
      <c r="W23" s="37">
        <v>0</v>
      </c>
      <c r="X23" s="37">
        <v>0</v>
      </c>
      <c r="Y23" s="46">
        <v>0</v>
      </c>
    </row>
    <row r="24" spans="1:25" x14ac:dyDescent="0.2">
      <c r="A24" s="35" t="s">
        <v>17</v>
      </c>
      <c r="B24" s="36">
        <v>20.5</v>
      </c>
      <c r="C24" s="37">
        <v>0.7</v>
      </c>
      <c r="D24" s="37">
        <v>0</v>
      </c>
      <c r="E24" s="37">
        <v>-3.3</v>
      </c>
      <c r="F24" s="36">
        <v>485.6</v>
      </c>
      <c r="G24" s="37">
        <v>109</v>
      </c>
      <c r="H24" s="37">
        <v>0</v>
      </c>
      <c r="I24" s="37">
        <v>11.6</v>
      </c>
      <c r="J24" s="36">
        <v>41.8</v>
      </c>
      <c r="K24" s="37">
        <v>0.6</v>
      </c>
      <c r="L24" s="37">
        <v>0</v>
      </c>
      <c r="M24" s="46">
        <v>0</v>
      </c>
      <c r="N24" s="36">
        <v>1.8</v>
      </c>
      <c r="O24" s="37">
        <v>0</v>
      </c>
      <c r="P24" s="37">
        <v>0</v>
      </c>
      <c r="Q24" s="37">
        <v>6.4</v>
      </c>
      <c r="R24" s="36">
        <v>55.1</v>
      </c>
      <c r="S24" s="37">
        <v>0</v>
      </c>
      <c r="T24" s="37">
        <v>0</v>
      </c>
      <c r="U24" s="37">
        <v>0</v>
      </c>
      <c r="V24" s="36">
        <v>0</v>
      </c>
      <c r="W24" s="37">
        <v>0</v>
      </c>
      <c r="X24" s="37">
        <v>0</v>
      </c>
      <c r="Y24" s="46">
        <v>0</v>
      </c>
    </row>
    <row r="25" spans="1:25" x14ac:dyDescent="0.2">
      <c r="A25" s="35" t="s">
        <v>18</v>
      </c>
      <c r="B25" s="36">
        <v>100.8</v>
      </c>
      <c r="C25" s="37">
        <v>40.6</v>
      </c>
      <c r="D25" s="37">
        <v>0</v>
      </c>
      <c r="E25" s="37">
        <v>4</v>
      </c>
      <c r="F25" s="36">
        <v>890.2</v>
      </c>
      <c r="G25" s="37">
        <v>52.5</v>
      </c>
      <c r="H25" s="37">
        <v>0</v>
      </c>
      <c r="I25" s="37">
        <v>10.7</v>
      </c>
      <c r="J25" s="36">
        <v>229.8</v>
      </c>
      <c r="K25" s="37">
        <v>0</v>
      </c>
      <c r="L25" s="37">
        <v>0</v>
      </c>
      <c r="M25" s="46">
        <v>0</v>
      </c>
      <c r="N25" s="36">
        <v>5.7</v>
      </c>
      <c r="O25" s="37">
        <v>0.3</v>
      </c>
      <c r="P25" s="37">
        <v>0</v>
      </c>
      <c r="Q25" s="37">
        <v>1.2</v>
      </c>
      <c r="R25" s="36">
        <v>148.1</v>
      </c>
      <c r="S25" s="37">
        <v>15.8</v>
      </c>
      <c r="T25" s="37">
        <v>0</v>
      </c>
      <c r="U25" s="37">
        <v>9.4</v>
      </c>
      <c r="V25" s="36">
        <v>15.2</v>
      </c>
      <c r="W25" s="37">
        <v>0</v>
      </c>
      <c r="X25" s="37">
        <v>0</v>
      </c>
      <c r="Y25" s="46">
        <v>8.5</v>
      </c>
    </row>
    <row r="26" spans="1:25" x14ac:dyDescent="0.2">
      <c r="A26" s="48" t="s">
        <v>19</v>
      </c>
      <c r="B26" s="49">
        <v>138</v>
      </c>
      <c r="C26" s="50">
        <v>25.6</v>
      </c>
      <c r="D26" s="50">
        <v>0</v>
      </c>
      <c r="E26" s="50">
        <v>8.5</v>
      </c>
      <c r="F26" s="49">
        <v>148.80000000000001</v>
      </c>
      <c r="G26" s="50">
        <v>0.3</v>
      </c>
      <c r="H26" s="50">
        <v>0</v>
      </c>
      <c r="I26" s="50">
        <v>0.2</v>
      </c>
      <c r="J26" s="49">
        <v>0</v>
      </c>
      <c r="K26" s="50">
        <v>0</v>
      </c>
      <c r="L26" s="50">
        <v>0</v>
      </c>
      <c r="M26" s="51">
        <v>0</v>
      </c>
      <c r="N26" s="49">
        <v>0</v>
      </c>
      <c r="O26" s="50">
        <v>0</v>
      </c>
      <c r="P26" s="50">
        <v>0</v>
      </c>
      <c r="Q26" s="50">
        <v>0</v>
      </c>
      <c r="R26" s="49">
        <v>0.7</v>
      </c>
      <c r="S26" s="50">
        <v>0</v>
      </c>
      <c r="T26" s="50">
        <v>0</v>
      </c>
      <c r="U26" s="50">
        <v>0</v>
      </c>
      <c r="V26" s="49">
        <v>0</v>
      </c>
      <c r="W26" s="50">
        <v>0</v>
      </c>
      <c r="X26" s="50">
        <v>0</v>
      </c>
      <c r="Y26" s="51">
        <v>0</v>
      </c>
    </row>
    <row r="27" spans="1:25" s="18" customFormat="1" x14ac:dyDescent="0.2">
      <c r="A27" s="19" t="s">
        <v>4</v>
      </c>
      <c r="B27" s="41">
        <f t="shared" ref="B27:Y27" si="2">SUM(B21:B26)</f>
        <v>869.9</v>
      </c>
      <c r="C27" s="42">
        <f t="shared" si="2"/>
        <v>152.1</v>
      </c>
      <c r="D27" s="42">
        <f t="shared" si="2"/>
        <v>0</v>
      </c>
      <c r="E27" s="42">
        <f t="shared" si="2"/>
        <v>-108.8</v>
      </c>
      <c r="F27" s="41">
        <f t="shared" si="2"/>
        <v>2977.6000000000004</v>
      </c>
      <c r="G27" s="42">
        <f t="shared" si="2"/>
        <v>179.3</v>
      </c>
      <c r="H27" s="42">
        <f t="shared" si="2"/>
        <v>9.1</v>
      </c>
      <c r="I27" s="42">
        <f t="shared" si="2"/>
        <v>567.90000000000009</v>
      </c>
      <c r="J27" s="41">
        <f t="shared" si="2"/>
        <v>1406.6</v>
      </c>
      <c r="K27" s="42">
        <f t="shared" si="2"/>
        <v>0.6</v>
      </c>
      <c r="L27" s="42">
        <f t="shared" si="2"/>
        <v>0</v>
      </c>
      <c r="M27" s="43">
        <f t="shared" si="2"/>
        <v>39.799999999999997</v>
      </c>
      <c r="N27" s="41">
        <f t="shared" si="2"/>
        <v>9.6000000000000014</v>
      </c>
      <c r="O27" s="42">
        <f t="shared" si="2"/>
        <v>0.4</v>
      </c>
      <c r="P27" s="42">
        <f t="shared" si="2"/>
        <v>0</v>
      </c>
      <c r="Q27" s="42">
        <f t="shared" si="2"/>
        <v>15</v>
      </c>
      <c r="R27" s="41">
        <f t="shared" si="2"/>
        <v>204.79999999999998</v>
      </c>
      <c r="S27" s="42">
        <f t="shared" si="2"/>
        <v>15.8</v>
      </c>
      <c r="T27" s="42">
        <f t="shared" si="2"/>
        <v>0</v>
      </c>
      <c r="U27" s="42">
        <f t="shared" si="2"/>
        <v>9.4</v>
      </c>
      <c r="V27" s="41">
        <f t="shared" si="2"/>
        <v>15.2</v>
      </c>
      <c r="W27" s="42">
        <f t="shared" si="2"/>
        <v>0</v>
      </c>
      <c r="X27" s="42">
        <f t="shared" si="2"/>
        <v>0</v>
      </c>
      <c r="Y27" s="43">
        <f t="shared" si="2"/>
        <v>8.5</v>
      </c>
    </row>
    <row r="30" spans="1:25" s="18" customFormat="1" ht="15.75" x14ac:dyDescent="0.25">
      <c r="A30" s="17" t="s">
        <v>20</v>
      </c>
    </row>
    <row r="31" spans="1:25" x14ac:dyDescent="0.2">
      <c r="A31" s="16" t="s">
        <v>21</v>
      </c>
    </row>
    <row r="32" spans="1:25" x14ac:dyDescent="0.2">
      <c r="A32" s="16" t="s">
        <v>22</v>
      </c>
    </row>
    <row r="33" spans="1:13" x14ac:dyDescent="0.2">
      <c r="A33" s="16" t="s">
        <v>23</v>
      </c>
    </row>
    <row r="34" spans="1:13" x14ac:dyDescent="0.2">
      <c r="A34" s="55" t="s">
        <v>24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</row>
  </sheetData>
  <mergeCells count="12">
    <mergeCell ref="V19:Y19"/>
    <mergeCell ref="A34:M34"/>
    <mergeCell ref="B9:E9"/>
    <mergeCell ref="F9:I9"/>
    <mergeCell ref="J9:M9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34"/>
  <sheetViews>
    <sheetView workbookViewId="0">
      <selection activeCell="A6" sqref="A6"/>
    </sheetView>
  </sheetViews>
  <sheetFormatPr baseColWidth="10" defaultRowHeight="12.75" x14ac:dyDescent="0.2"/>
  <cols>
    <col min="1" max="1" width="19.42578125" style="16" customWidth="1"/>
    <col min="2" max="2" width="7.5703125" style="16" bestFit="1" customWidth="1"/>
    <col min="3" max="3" width="6.42578125" style="16" bestFit="1" customWidth="1"/>
    <col min="4" max="4" width="9.7109375" style="16" bestFit="1" customWidth="1"/>
    <col min="5" max="5" width="6.28515625" style="16" bestFit="1" customWidth="1"/>
    <col min="6" max="6" width="7.5703125" style="16" bestFit="1" customWidth="1"/>
    <col min="7" max="7" width="6.42578125" style="16" bestFit="1" customWidth="1"/>
    <col min="8" max="8" width="9.7109375" style="16" bestFit="1" customWidth="1"/>
    <col min="9" max="9" width="6.28515625" style="16" bestFit="1" customWidth="1"/>
    <col min="10" max="10" width="7.5703125" style="16" bestFit="1" customWidth="1"/>
    <col min="11" max="11" width="6.42578125" style="16" bestFit="1" customWidth="1"/>
    <col min="12" max="12" width="9.7109375" style="16" bestFit="1" customWidth="1"/>
    <col min="13" max="13" width="6.28515625" style="16" bestFit="1" customWidth="1"/>
    <col min="14" max="14" width="7.5703125" style="16" bestFit="1" customWidth="1"/>
    <col min="15" max="15" width="6.42578125" style="16" bestFit="1" customWidth="1"/>
    <col min="16" max="16" width="9.7109375" style="16" bestFit="1" customWidth="1"/>
    <col min="17" max="17" width="6.28515625" style="16" bestFit="1" customWidth="1"/>
    <col min="18" max="18" width="7.5703125" style="16" bestFit="1" customWidth="1"/>
    <col min="19" max="19" width="6.42578125" style="16" bestFit="1" customWidth="1"/>
    <col min="20" max="20" width="9.7109375" style="16" bestFit="1" customWidth="1"/>
    <col min="21" max="21" width="6.28515625" style="16" bestFit="1" customWidth="1"/>
    <col min="22" max="22" width="7.5703125" style="16" bestFit="1" customWidth="1"/>
    <col min="23" max="23" width="6.42578125" style="16" bestFit="1" customWidth="1"/>
    <col min="24" max="24" width="9.7109375" style="16" bestFit="1" customWidth="1"/>
    <col min="25" max="25" width="6.28515625" style="16" bestFit="1" customWidth="1"/>
    <col min="26" max="16384" width="11.42578125" style="16"/>
  </cols>
  <sheetData>
    <row r="1" spans="1:13" s="4" customFormat="1" ht="27.75" x14ac:dyDescent="0.4">
      <c r="A1" s="1" t="s">
        <v>25</v>
      </c>
      <c r="B1" s="2"/>
      <c r="C1" s="3"/>
      <c r="D1" s="3"/>
      <c r="E1" s="3"/>
      <c r="F1" s="2"/>
      <c r="G1" s="3"/>
      <c r="H1" s="3"/>
      <c r="I1" s="3"/>
    </row>
    <row r="2" spans="1:13" s="4" customFormat="1" ht="18" x14ac:dyDescent="0.25">
      <c r="A2" s="5" t="s">
        <v>0</v>
      </c>
      <c r="B2" s="6"/>
      <c r="C2" s="7"/>
      <c r="D2" s="7"/>
      <c r="E2" s="7"/>
      <c r="F2" s="6"/>
      <c r="G2" s="7"/>
      <c r="H2" s="7"/>
      <c r="I2" s="7"/>
    </row>
    <row r="3" spans="1:13" s="11" customFormat="1" x14ac:dyDescent="0.2">
      <c r="A3" s="8"/>
      <c r="B3" s="9"/>
      <c r="C3" s="10"/>
      <c r="D3" s="10"/>
      <c r="E3" s="10"/>
    </row>
    <row r="4" spans="1:13" s="11" customFormat="1" x14ac:dyDescent="0.2">
      <c r="A4" s="12" t="s">
        <v>1</v>
      </c>
      <c r="B4" s="9"/>
      <c r="C4" s="10"/>
      <c r="D4" s="10"/>
      <c r="E4" s="10"/>
    </row>
    <row r="5" spans="1:13" s="11" customFormat="1" x14ac:dyDescent="0.2">
      <c r="A5" s="12" t="s">
        <v>50</v>
      </c>
      <c r="B5" s="9"/>
      <c r="C5" s="10"/>
      <c r="D5" s="10"/>
      <c r="E5" s="10"/>
    </row>
    <row r="6" spans="1:13" x14ac:dyDescent="0.2">
      <c r="A6" s="13"/>
      <c r="B6" s="14"/>
      <c r="C6" s="15"/>
      <c r="D6" s="15"/>
      <c r="E6" s="15"/>
    </row>
    <row r="8" spans="1:13" s="18" customFormat="1" ht="15.75" x14ac:dyDescent="0.25">
      <c r="A8" s="17" t="s">
        <v>30</v>
      </c>
    </row>
    <row r="9" spans="1:13" x14ac:dyDescent="0.2">
      <c r="B9" s="52" t="s">
        <v>2</v>
      </c>
      <c r="C9" s="53"/>
      <c r="D9" s="53"/>
      <c r="E9" s="53"/>
      <c r="F9" s="52" t="s">
        <v>3</v>
      </c>
      <c r="G9" s="53"/>
      <c r="H9" s="53"/>
      <c r="I9" s="53"/>
      <c r="J9" s="52" t="s">
        <v>4</v>
      </c>
      <c r="K9" s="53"/>
      <c r="L9" s="53"/>
      <c r="M9" s="54"/>
    </row>
    <row r="10" spans="1:13" s="18" customFormat="1" x14ac:dyDescent="0.2">
      <c r="A10" s="19" t="s">
        <v>5</v>
      </c>
      <c r="B10" s="20" t="s">
        <v>6</v>
      </c>
      <c r="C10" s="21" t="s">
        <v>7</v>
      </c>
      <c r="D10" s="21" t="s">
        <v>8</v>
      </c>
      <c r="E10" s="21" t="s">
        <v>9</v>
      </c>
      <c r="F10" s="20" t="s">
        <v>6</v>
      </c>
      <c r="G10" s="21" t="s">
        <v>7</v>
      </c>
      <c r="H10" s="21" t="s">
        <v>8</v>
      </c>
      <c r="I10" s="21" t="s">
        <v>9</v>
      </c>
      <c r="J10" s="20" t="s">
        <v>6</v>
      </c>
      <c r="K10" s="21" t="s">
        <v>7</v>
      </c>
      <c r="L10" s="21" t="s">
        <v>8</v>
      </c>
      <c r="M10" s="22" t="s">
        <v>9</v>
      </c>
    </row>
    <row r="11" spans="1:13" x14ac:dyDescent="0.2">
      <c r="A11" s="23" t="s">
        <v>10</v>
      </c>
      <c r="B11" s="24">
        <f>B27</f>
        <v>781.99999999999989</v>
      </c>
      <c r="C11" s="25">
        <f>C27</f>
        <v>192.9</v>
      </c>
      <c r="D11" s="25">
        <f>D27</f>
        <v>0</v>
      </c>
      <c r="E11" s="25">
        <f>E27</f>
        <v>-103.3</v>
      </c>
      <c r="F11" s="24">
        <f>N27</f>
        <v>6.9</v>
      </c>
      <c r="G11" s="25">
        <f>O27</f>
        <v>0.30000000000000004</v>
      </c>
      <c r="H11" s="25">
        <f>P27</f>
        <v>0</v>
      </c>
      <c r="I11" s="25">
        <f>Q27</f>
        <v>-1.5</v>
      </c>
      <c r="J11" s="26">
        <f>B11+F11</f>
        <v>788.89999999999986</v>
      </c>
      <c r="K11" s="27">
        <f t="shared" ref="K11:M13" si="0">C11+G11</f>
        <v>193.20000000000002</v>
      </c>
      <c r="L11" s="27">
        <f t="shared" si="0"/>
        <v>0</v>
      </c>
      <c r="M11" s="28">
        <f t="shared" si="0"/>
        <v>-104.8</v>
      </c>
    </row>
    <row r="12" spans="1:13" x14ac:dyDescent="0.2">
      <c r="A12" s="29" t="s">
        <v>11</v>
      </c>
      <c r="B12" s="30">
        <f>F27</f>
        <v>3585.8999999999996</v>
      </c>
      <c r="C12" s="31">
        <f>G27</f>
        <v>77</v>
      </c>
      <c r="D12" s="31">
        <f>H27</f>
        <v>0</v>
      </c>
      <c r="E12" s="31">
        <f>I27</f>
        <v>93.600000000000009</v>
      </c>
      <c r="F12" s="30">
        <f>R27</f>
        <v>196.59999999999997</v>
      </c>
      <c r="G12" s="31">
        <f>S27</f>
        <v>13.5</v>
      </c>
      <c r="H12" s="31">
        <f>T27</f>
        <v>0</v>
      </c>
      <c r="I12" s="31">
        <f>U27</f>
        <v>20.8</v>
      </c>
      <c r="J12" s="32">
        <f>B12+F12</f>
        <v>3782.4999999999995</v>
      </c>
      <c r="K12" s="33">
        <f t="shared" si="0"/>
        <v>90.5</v>
      </c>
      <c r="L12" s="33">
        <f t="shared" si="0"/>
        <v>0</v>
      </c>
      <c r="M12" s="34">
        <f t="shared" si="0"/>
        <v>114.4</v>
      </c>
    </row>
    <row r="13" spans="1:13" x14ac:dyDescent="0.2">
      <c r="A13" s="35" t="s">
        <v>12</v>
      </c>
      <c r="B13" s="36">
        <f>J27</f>
        <v>590.89999999999986</v>
      </c>
      <c r="C13" s="37">
        <f>K27</f>
        <v>4.5999999999999996</v>
      </c>
      <c r="D13" s="37">
        <f>L27</f>
        <v>0</v>
      </c>
      <c r="E13" s="37">
        <f>M27</f>
        <v>81.8</v>
      </c>
      <c r="F13" s="36">
        <f>V27</f>
        <v>32.5</v>
      </c>
      <c r="G13" s="37">
        <f>W27</f>
        <v>0</v>
      </c>
      <c r="H13" s="37">
        <f>X27</f>
        <v>0</v>
      </c>
      <c r="I13" s="37">
        <f>Y27</f>
        <v>0</v>
      </c>
      <c r="J13" s="38">
        <f>B13+F13</f>
        <v>623.39999999999986</v>
      </c>
      <c r="K13" s="39">
        <f t="shared" si="0"/>
        <v>4.5999999999999996</v>
      </c>
      <c r="L13" s="39">
        <f t="shared" si="0"/>
        <v>0</v>
      </c>
      <c r="M13" s="40">
        <f t="shared" si="0"/>
        <v>81.8</v>
      </c>
    </row>
    <row r="14" spans="1:13" s="18" customFormat="1" x14ac:dyDescent="0.2">
      <c r="A14" s="19" t="s">
        <v>4</v>
      </c>
      <c r="B14" s="41">
        <f t="shared" ref="B14:M14" si="1">SUM(B11:B13)</f>
        <v>4958.7999999999993</v>
      </c>
      <c r="C14" s="42">
        <f t="shared" si="1"/>
        <v>274.5</v>
      </c>
      <c r="D14" s="42">
        <f t="shared" si="1"/>
        <v>0</v>
      </c>
      <c r="E14" s="42">
        <f t="shared" si="1"/>
        <v>72.100000000000009</v>
      </c>
      <c r="F14" s="41">
        <f t="shared" si="1"/>
        <v>235.99999999999997</v>
      </c>
      <c r="G14" s="42">
        <f t="shared" si="1"/>
        <v>13.8</v>
      </c>
      <c r="H14" s="42">
        <f t="shared" si="1"/>
        <v>0</v>
      </c>
      <c r="I14" s="42">
        <f t="shared" si="1"/>
        <v>19.3</v>
      </c>
      <c r="J14" s="41">
        <f t="shared" si="1"/>
        <v>5194.7999999999993</v>
      </c>
      <c r="K14" s="42">
        <f t="shared" si="1"/>
        <v>288.30000000000007</v>
      </c>
      <c r="L14" s="42">
        <f t="shared" si="1"/>
        <v>0</v>
      </c>
      <c r="M14" s="43">
        <f t="shared" si="1"/>
        <v>91.4</v>
      </c>
    </row>
    <row r="17" spans="1:25" s="18" customFormat="1" ht="15.75" x14ac:dyDescent="0.25">
      <c r="A17" s="17" t="s">
        <v>31</v>
      </c>
    </row>
    <row r="18" spans="1:25" ht="15" x14ac:dyDescent="0.2">
      <c r="A18" s="44"/>
      <c r="B18" s="56" t="s">
        <v>2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8"/>
      <c r="N18" s="56" t="s">
        <v>3</v>
      </c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8"/>
    </row>
    <row r="19" spans="1:25" x14ac:dyDescent="0.2">
      <c r="B19" s="52" t="s">
        <v>10</v>
      </c>
      <c r="C19" s="53"/>
      <c r="D19" s="53"/>
      <c r="E19" s="53"/>
      <c r="F19" s="52" t="s">
        <v>11</v>
      </c>
      <c r="G19" s="53"/>
      <c r="H19" s="53"/>
      <c r="I19" s="53"/>
      <c r="J19" s="52" t="s">
        <v>12</v>
      </c>
      <c r="K19" s="53"/>
      <c r="L19" s="53"/>
      <c r="M19" s="54"/>
      <c r="N19" s="52" t="s">
        <v>10</v>
      </c>
      <c r="O19" s="53"/>
      <c r="P19" s="53"/>
      <c r="Q19" s="53"/>
      <c r="R19" s="52" t="s">
        <v>11</v>
      </c>
      <c r="S19" s="53"/>
      <c r="T19" s="53"/>
      <c r="U19" s="53"/>
      <c r="V19" s="52" t="s">
        <v>12</v>
      </c>
      <c r="W19" s="53"/>
      <c r="X19" s="53"/>
      <c r="Y19" s="54"/>
    </row>
    <row r="20" spans="1:25" s="18" customFormat="1" x14ac:dyDescent="0.2">
      <c r="A20" s="19" t="s">
        <v>13</v>
      </c>
      <c r="B20" s="20" t="s">
        <v>6</v>
      </c>
      <c r="C20" s="21" t="s">
        <v>7</v>
      </c>
      <c r="D20" s="21" t="s">
        <v>8</v>
      </c>
      <c r="E20" s="21" t="s">
        <v>9</v>
      </c>
      <c r="F20" s="20" t="s">
        <v>6</v>
      </c>
      <c r="G20" s="21" t="s">
        <v>7</v>
      </c>
      <c r="H20" s="21" t="s">
        <v>8</v>
      </c>
      <c r="I20" s="21" t="s">
        <v>9</v>
      </c>
      <c r="J20" s="20" t="s">
        <v>6</v>
      </c>
      <c r="K20" s="21" t="s">
        <v>7</v>
      </c>
      <c r="L20" s="21" t="s">
        <v>8</v>
      </c>
      <c r="M20" s="22" t="s">
        <v>9</v>
      </c>
      <c r="N20" s="20" t="s">
        <v>6</v>
      </c>
      <c r="O20" s="21" t="s">
        <v>7</v>
      </c>
      <c r="P20" s="21" t="s">
        <v>8</v>
      </c>
      <c r="Q20" s="21" t="s">
        <v>9</v>
      </c>
      <c r="R20" s="20" t="s">
        <v>6</v>
      </c>
      <c r="S20" s="21" t="s">
        <v>7</v>
      </c>
      <c r="T20" s="21" t="s">
        <v>8</v>
      </c>
      <c r="U20" s="21" t="s">
        <v>9</v>
      </c>
      <c r="V20" s="20" t="s">
        <v>6</v>
      </c>
      <c r="W20" s="21" t="s">
        <v>7</v>
      </c>
      <c r="X20" s="21" t="s">
        <v>8</v>
      </c>
      <c r="Y20" s="22" t="s">
        <v>9</v>
      </c>
    </row>
    <row r="21" spans="1:25" x14ac:dyDescent="0.2">
      <c r="A21" s="23" t="s">
        <v>14</v>
      </c>
      <c r="B21" s="24">
        <v>319.89999999999998</v>
      </c>
      <c r="C21" s="25">
        <v>64.900000000000006</v>
      </c>
      <c r="D21" s="25">
        <v>0</v>
      </c>
      <c r="E21" s="25">
        <v>-100.1</v>
      </c>
      <c r="F21" s="24">
        <v>740.8</v>
      </c>
      <c r="G21" s="25">
        <v>0</v>
      </c>
      <c r="H21" s="25">
        <v>0</v>
      </c>
      <c r="I21" s="25">
        <v>36.200000000000003</v>
      </c>
      <c r="J21" s="24">
        <v>125</v>
      </c>
      <c r="K21" s="25">
        <v>0</v>
      </c>
      <c r="L21" s="25">
        <v>0</v>
      </c>
      <c r="M21" s="45">
        <v>79.599999999999994</v>
      </c>
      <c r="N21" s="24">
        <v>0</v>
      </c>
      <c r="O21" s="25">
        <v>0</v>
      </c>
      <c r="P21" s="25">
        <v>0</v>
      </c>
      <c r="Q21" s="25">
        <v>0</v>
      </c>
      <c r="R21" s="24">
        <v>0</v>
      </c>
      <c r="S21" s="25">
        <v>0</v>
      </c>
      <c r="T21" s="25">
        <v>0</v>
      </c>
      <c r="U21" s="25">
        <v>0</v>
      </c>
      <c r="V21" s="24">
        <v>0</v>
      </c>
      <c r="W21" s="25">
        <v>0</v>
      </c>
      <c r="X21" s="25">
        <v>0</v>
      </c>
      <c r="Y21" s="45">
        <v>0</v>
      </c>
    </row>
    <row r="22" spans="1:25" x14ac:dyDescent="0.2">
      <c r="A22" s="35" t="s">
        <v>15</v>
      </c>
      <c r="B22" s="36">
        <v>148.30000000000001</v>
      </c>
      <c r="C22" s="37">
        <v>9.1</v>
      </c>
      <c r="D22" s="37">
        <v>0</v>
      </c>
      <c r="E22" s="37">
        <v>-49.6</v>
      </c>
      <c r="F22" s="36">
        <v>488.4</v>
      </c>
      <c r="G22" s="37">
        <v>0.3</v>
      </c>
      <c r="H22" s="37">
        <v>0</v>
      </c>
      <c r="I22" s="37">
        <v>0.2</v>
      </c>
      <c r="J22" s="36">
        <v>64.7</v>
      </c>
      <c r="K22" s="37">
        <v>0</v>
      </c>
      <c r="L22" s="37">
        <v>0</v>
      </c>
      <c r="M22" s="46">
        <v>0</v>
      </c>
      <c r="N22" s="36">
        <v>2.1</v>
      </c>
      <c r="O22" s="37">
        <v>0.1</v>
      </c>
      <c r="P22" s="37">
        <v>0</v>
      </c>
      <c r="Q22" s="37">
        <v>0.4</v>
      </c>
      <c r="R22" s="36">
        <v>1</v>
      </c>
      <c r="S22" s="37">
        <v>0</v>
      </c>
      <c r="T22" s="37">
        <v>0</v>
      </c>
      <c r="U22" s="37">
        <v>0</v>
      </c>
      <c r="V22" s="36">
        <v>0</v>
      </c>
      <c r="W22" s="37">
        <v>0</v>
      </c>
      <c r="X22" s="37">
        <v>0</v>
      </c>
      <c r="Y22" s="46">
        <v>0</v>
      </c>
    </row>
    <row r="23" spans="1:25" x14ac:dyDescent="0.2">
      <c r="A23" s="35" t="s">
        <v>16</v>
      </c>
      <c r="B23" s="36">
        <v>110.1</v>
      </c>
      <c r="C23" s="37">
        <v>21.7</v>
      </c>
      <c r="D23" s="47">
        <v>0</v>
      </c>
      <c r="E23" s="37">
        <v>26.7</v>
      </c>
      <c r="F23" s="36">
        <v>434.7</v>
      </c>
      <c r="G23" s="37">
        <v>6.6</v>
      </c>
      <c r="H23" s="37">
        <v>0</v>
      </c>
      <c r="I23" s="37">
        <v>12.4</v>
      </c>
      <c r="J23" s="36">
        <v>152.19999999999999</v>
      </c>
      <c r="K23" s="37">
        <v>0</v>
      </c>
      <c r="L23" s="37">
        <v>0</v>
      </c>
      <c r="M23" s="46">
        <v>5.7</v>
      </c>
      <c r="N23" s="36">
        <v>0</v>
      </c>
      <c r="O23" s="37">
        <v>0</v>
      </c>
      <c r="P23" s="47">
        <v>0</v>
      </c>
      <c r="Q23" s="37">
        <v>0</v>
      </c>
      <c r="R23" s="36">
        <v>0</v>
      </c>
      <c r="S23" s="37">
        <v>0</v>
      </c>
      <c r="T23" s="37">
        <v>0</v>
      </c>
      <c r="U23" s="37">
        <v>0</v>
      </c>
      <c r="V23" s="36">
        <v>0</v>
      </c>
      <c r="W23" s="37">
        <v>0</v>
      </c>
      <c r="X23" s="37">
        <v>0</v>
      </c>
      <c r="Y23" s="46">
        <v>0</v>
      </c>
    </row>
    <row r="24" spans="1:25" x14ac:dyDescent="0.2">
      <c r="A24" s="35" t="s">
        <v>17</v>
      </c>
      <c r="B24" s="36">
        <v>18.399999999999999</v>
      </c>
      <c r="C24" s="37">
        <v>21.6</v>
      </c>
      <c r="D24" s="37">
        <v>0</v>
      </c>
      <c r="E24" s="37">
        <v>5.5</v>
      </c>
      <c r="F24" s="36">
        <v>525</v>
      </c>
      <c r="G24" s="37">
        <v>12.5</v>
      </c>
      <c r="H24" s="37">
        <v>0</v>
      </c>
      <c r="I24" s="37">
        <v>54.4</v>
      </c>
      <c r="J24" s="36">
        <v>89.2</v>
      </c>
      <c r="K24" s="37">
        <v>4.5999999999999996</v>
      </c>
      <c r="L24" s="37">
        <v>0</v>
      </c>
      <c r="M24" s="46">
        <v>-3.6</v>
      </c>
      <c r="N24" s="36">
        <v>0</v>
      </c>
      <c r="O24" s="37">
        <v>0</v>
      </c>
      <c r="P24" s="37">
        <v>0</v>
      </c>
      <c r="Q24" s="37">
        <v>0</v>
      </c>
      <c r="R24" s="36">
        <v>34.799999999999997</v>
      </c>
      <c r="S24" s="37">
        <v>0</v>
      </c>
      <c r="T24" s="37">
        <v>0</v>
      </c>
      <c r="U24" s="37">
        <v>-10</v>
      </c>
      <c r="V24" s="36">
        <v>0</v>
      </c>
      <c r="W24" s="37">
        <v>0</v>
      </c>
      <c r="X24" s="37">
        <v>0</v>
      </c>
      <c r="Y24" s="46">
        <v>0</v>
      </c>
    </row>
    <row r="25" spans="1:25" x14ac:dyDescent="0.2">
      <c r="A25" s="35" t="s">
        <v>18</v>
      </c>
      <c r="B25" s="36">
        <v>68</v>
      </c>
      <c r="C25" s="37">
        <v>46.6</v>
      </c>
      <c r="D25" s="37">
        <v>0</v>
      </c>
      <c r="E25" s="37">
        <v>-17.600000000000001</v>
      </c>
      <c r="F25" s="36">
        <v>1158.3</v>
      </c>
      <c r="G25" s="37">
        <v>57</v>
      </c>
      <c r="H25" s="37">
        <v>0</v>
      </c>
      <c r="I25" s="37">
        <v>-10.3</v>
      </c>
      <c r="J25" s="36">
        <v>133</v>
      </c>
      <c r="K25" s="37">
        <v>0</v>
      </c>
      <c r="L25" s="37">
        <v>0</v>
      </c>
      <c r="M25" s="46">
        <v>0.1</v>
      </c>
      <c r="N25" s="36">
        <v>4.8</v>
      </c>
      <c r="O25" s="37">
        <v>0.2</v>
      </c>
      <c r="P25" s="37">
        <v>0</v>
      </c>
      <c r="Q25" s="37">
        <v>-1.9</v>
      </c>
      <c r="R25" s="36">
        <v>160.1</v>
      </c>
      <c r="S25" s="37">
        <v>13.5</v>
      </c>
      <c r="T25" s="37">
        <v>0</v>
      </c>
      <c r="U25" s="37">
        <v>30.8</v>
      </c>
      <c r="V25" s="36">
        <v>32.5</v>
      </c>
      <c r="W25" s="37">
        <v>0</v>
      </c>
      <c r="X25" s="37">
        <v>0</v>
      </c>
      <c r="Y25" s="46">
        <v>0</v>
      </c>
    </row>
    <row r="26" spans="1:25" x14ac:dyDescent="0.2">
      <c r="A26" s="48" t="s">
        <v>19</v>
      </c>
      <c r="B26" s="49">
        <v>117.3</v>
      </c>
      <c r="C26" s="50">
        <v>29</v>
      </c>
      <c r="D26" s="50">
        <v>0</v>
      </c>
      <c r="E26" s="50">
        <v>31.8</v>
      </c>
      <c r="F26" s="49">
        <v>238.7</v>
      </c>
      <c r="G26" s="50">
        <v>0.6</v>
      </c>
      <c r="H26" s="50">
        <v>0</v>
      </c>
      <c r="I26" s="50">
        <v>0.7</v>
      </c>
      <c r="J26" s="49">
        <v>26.8</v>
      </c>
      <c r="K26" s="50">
        <v>0</v>
      </c>
      <c r="L26" s="50">
        <v>0</v>
      </c>
      <c r="M26" s="51">
        <v>0</v>
      </c>
      <c r="N26" s="49">
        <v>0</v>
      </c>
      <c r="O26" s="50">
        <v>0</v>
      </c>
      <c r="P26" s="50">
        <v>0</v>
      </c>
      <c r="Q26" s="50">
        <v>0</v>
      </c>
      <c r="R26" s="49">
        <v>0.7</v>
      </c>
      <c r="S26" s="50">
        <v>0</v>
      </c>
      <c r="T26" s="50">
        <v>0</v>
      </c>
      <c r="U26" s="50">
        <v>0</v>
      </c>
      <c r="V26" s="49">
        <v>0</v>
      </c>
      <c r="W26" s="50">
        <v>0</v>
      </c>
      <c r="X26" s="50">
        <v>0</v>
      </c>
      <c r="Y26" s="51">
        <v>0</v>
      </c>
    </row>
    <row r="27" spans="1:25" s="18" customFormat="1" x14ac:dyDescent="0.2">
      <c r="A27" s="19" t="s">
        <v>4</v>
      </c>
      <c r="B27" s="41">
        <f t="shared" ref="B27:Y27" si="2">SUM(B21:B26)</f>
        <v>781.99999999999989</v>
      </c>
      <c r="C27" s="42">
        <f t="shared" si="2"/>
        <v>192.9</v>
      </c>
      <c r="D27" s="42">
        <f t="shared" si="2"/>
        <v>0</v>
      </c>
      <c r="E27" s="42">
        <f t="shared" si="2"/>
        <v>-103.3</v>
      </c>
      <c r="F27" s="41">
        <f t="shared" si="2"/>
        <v>3585.8999999999996</v>
      </c>
      <c r="G27" s="42">
        <f t="shared" si="2"/>
        <v>77</v>
      </c>
      <c r="H27" s="42">
        <f t="shared" si="2"/>
        <v>0</v>
      </c>
      <c r="I27" s="42">
        <f t="shared" si="2"/>
        <v>93.600000000000009</v>
      </c>
      <c r="J27" s="41">
        <f t="shared" si="2"/>
        <v>590.89999999999986</v>
      </c>
      <c r="K27" s="42">
        <f t="shared" si="2"/>
        <v>4.5999999999999996</v>
      </c>
      <c r="L27" s="42">
        <f t="shared" si="2"/>
        <v>0</v>
      </c>
      <c r="M27" s="43">
        <f t="shared" si="2"/>
        <v>81.8</v>
      </c>
      <c r="N27" s="41">
        <f t="shared" si="2"/>
        <v>6.9</v>
      </c>
      <c r="O27" s="42">
        <f t="shared" si="2"/>
        <v>0.30000000000000004</v>
      </c>
      <c r="P27" s="42">
        <f t="shared" si="2"/>
        <v>0</v>
      </c>
      <c r="Q27" s="42">
        <f t="shared" si="2"/>
        <v>-1.5</v>
      </c>
      <c r="R27" s="41">
        <f t="shared" si="2"/>
        <v>196.59999999999997</v>
      </c>
      <c r="S27" s="42">
        <f t="shared" si="2"/>
        <v>13.5</v>
      </c>
      <c r="T27" s="42">
        <f t="shared" si="2"/>
        <v>0</v>
      </c>
      <c r="U27" s="42">
        <f t="shared" si="2"/>
        <v>20.8</v>
      </c>
      <c r="V27" s="41">
        <f t="shared" si="2"/>
        <v>32.5</v>
      </c>
      <c r="W27" s="42">
        <f t="shared" si="2"/>
        <v>0</v>
      </c>
      <c r="X27" s="42">
        <f t="shared" si="2"/>
        <v>0</v>
      </c>
      <c r="Y27" s="43">
        <f t="shared" si="2"/>
        <v>0</v>
      </c>
    </row>
    <row r="30" spans="1:25" s="18" customFormat="1" ht="15.75" x14ac:dyDescent="0.25">
      <c r="A30" s="17" t="s">
        <v>20</v>
      </c>
    </row>
    <row r="31" spans="1:25" x14ac:dyDescent="0.2">
      <c r="A31" s="16" t="s">
        <v>21</v>
      </c>
    </row>
    <row r="32" spans="1:25" x14ac:dyDescent="0.2">
      <c r="A32" s="16" t="s">
        <v>22</v>
      </c>
    </row>
    <row r="33" spans="1:13" x14ac:dyDescent="0.2">
      <c r="A33" s="16" t="s">
        <v>23</v>
      </c>
    </row>
    <row r="34" spans="1:13" x14ac:dyDescent="0.2">
      <c r="A34" s="55" t="s">
        <v>24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</row>
  </sheetData>
  <mergeCells count="12">
    <mergeCell ref="V19:Y19"/>
    <mergeCell ref="A34:M34"/>
    <mergeCell ref="B9:E9"/>
    <mergeCell ref="F9:I9"/>
    <mergeCell ref="J9:M9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4"/>
  <sheetViews>
    <sheetView workbookViewId="0">
      <selection activeCell="A6" sqref="A6"/>
    </sheetView>
  </sheetViews>
  <sheetFormatPr baseColWidth="10" defaultRowHeight="12.75" x14ac:dyDescent="0.2"/>
  <cols>
    <col min="1" max="1" width="19.42578125" style="16" customWidth="1"/>
    <col min="2" max="2" width="7.5703125" style="16" bestFit="1" customWidth="1"/>
    <col min="3" max="3" width="6.42578125" style="16" bestFit="1" customWidth="1"/>
    <col min="4" max="4" width="9.7109375" style="16" bestFit="1" customWidth="1"/>
    <col min="5" max="5" width="6.28515625" style="16" bestFit="1" customWidth="1"/>
    <col min="6" max="6" width="7.5703125" style="16" bestFit="1" customWidth="1"/>
    <col min="7" max="7" width="6.42578125" style="16" bestFit="1" customWidth="1"/>
    <col min="8" max="8" width="9.7109375" style="16" bestFit="1" customWidth="1"/>
    <col min="9" max="9" width="6.28515625" style="16" bestFit="1" customWidth="1"/>
    <col min="10" max="10" width="7.5703125" style="16" bestFit="1" customWidth="1"/>
    <col min="11" max="11" width="6.42578125" style="16" bestFit="1" customWidth="1"/>
    <col min="12" max="12" width="9.7109375" style="16" bestFit="1" customWidth="1"/>
    <col min="13" max="13" width="6.28515625" style="16" bestFit="1" customWidth="1"/>
    <col min="14" max="14" width="7.5703125" style="16" bestFit="1" customWidth="1"/>
    <col min="15" max="15" width="6.42578125" style="16" bestFit="1" customWidth="1"/>
    <col min="16" max="16" width="9.7109375" style="16" bestFit="1" customWidth="1"/>
    <col min="17" max="17" width="6.28515625" style="16" bestFit="1" customWidth="1"/>
    <col min="18" max="18" width="7.5703125" style="16" bestFit="1" customWidth="1"/>
    <col min="19" max="19" width="6.42578125" style="16" bestFit="1" customWidth="1"/>
    <col min="20" max="20" width="9.7109375" style="16" bestFit="1" customWidth="1"/>
    <col min="21" max="21" width="6.28515625" style="16" bestFit="1" customWidth="1"/>
    <col min="22" max="22" width="7.5703125" style="16" bestFit="1" customWidth="1"/>
    <col min="23" max="23" width="6.42578125" style="16" bestFit="1" customWidth="1"/>
    <col min="24" max="24" width="9.7109375" style="16" bestFit="1" customWidth="1"/>
    <col min="25" max="25" width="6.28515625" style="16" bestFit="1" customWidth="1"/>
    <col min="26" max="16384" width="11.42578125" style="16"/>
  </cols>
  <sheetData>
    <row r="1" spans="1:13" s="4" customFormat="1" ht="27.75" x14ac:dyDescent="0.4">
      <c r="A1" s="1" t="s">
        <v>25</v>
      </c>
      <c r="B1" s="2"/>
      <c r="C1" s="3"/>
      <c r="D1" s="3"/>
      <c r="E1" s="3"/>
      <c r="F1" s="2"/>
      <c r="G1" s="3"/>
      <c r="H1" s="3"/>
      <c r="I1" s="3"/>
    </row>
    <row r="2" spans="1:13" s="4" customFormat="1" ht="18" x14ac:dyDescent="0.25">
      <c r="A2" s="5" t="s">
        <v>0</v>
      </c>
      <c r="B2" s="6"/>
      <c r="C2" s="7"/>
      <c r="D2" s="7"/>
      <c r="E2" s="7"/>
      <c r="F2" s="6"/>
      <c r="G2" s="7"/>
      <c r="H2" s="7"/>
      <c r="I2" s="7"/>
    </row>
    <row r="3" spans="1:13" s="11" customFormat="1" x14ac:dyDescent="0.2">
      <c r="A3" s="8"/>
      <c r="B3" s="9"/>
      <c r="C3" s="10"/>
      <c r="D3" s="10"/>
      <c r="E3" s="10"/>
    </row>
    <row r="4" spans="1:13" s="11" customFormat="1" x14ac:dyDescent="0.2">
      <c r="A4" s="12" t="s">
        <v>1</v>
      </c>
      <c r="B4" s="9"/>
      <c r="C4" s="10"/>
      <c r="D4" s="10"/>
      <c r="E4" s="10"/>
    </row>
    <row r="5" spans="1:13" s="11" customFormat="1" x14ac:dyDescent="0.2">
      <c r="A5" s="12" t="s">
        <v>50</v>
      </c>
      <c r="B5" s="9"/>
      <c r="C5" s="10"/>
      <c r="D5" s="10"/>
      <c r="E5" s="10"/>
    </row>
    <row r="6" spans="1:13" x14ac:dyDescent="0.2">
      <c r="A6" s="13"/>
      <c r="B6" s="14"/>
      <c r="C6" s="15"/>
      <c r="D6" s="15"/>
      <c r="E6" s="15"/>
    </row>
    <row r="8" spans="1:13" s="18" customFormat="1" ht="15.75" x14ac:dyDescent="0.25">
      <c r="A8" s="17" t="s">
        <v>32</v>
      </c>
    </row>
    <row r="9" spans="1:13" x14ac:dyDescent="0.2">
      <c r="B9" s="52" t="s">
        <v>2</v>
      </c>
      <c r="C9" s="53"/>
      <c r="D9" s="53"/>
      <c r="E9" s="53"/>
      <c r="F9" s="52" t="s">
        <v>3</v>
      </c>
      <c r="G9" s="53"/>
      <c r="H9" s="53"/>
      <c r="I9" s="53"/>
      <c r="J9" s="52" t="s">
        <v>4</v>
      </c>
      <c r="K9" s="53"/>
      <c r="L9" s="53"/>
      <c r="M9" s="54"/>
    </row>
    <row r="10" spans="1:13" s="18" customFormat="1" x14ac:dyDescent="0.2">
      <c r="A10" s="19" t="s">
        <v>5</v>
      </c>
      <c r="B10" s="20" t="s">
        <v>6</v>
      </c>
      <c r="C10" s="21" t="s">
        <v>7</v>
      </c>
      <c r="D10" s="21" t="s">
        <v>8</v>
      </c>
      <c r="E10" s="21" t="s">
        <v>9</v>
      </c>
      <c r="F10" s="20" t="s">
        <v>6</v>
      </c>
      <c r="G10" s="21" t="s">
        <v>7</v>
      </c>
      <c r="H10" s="21" t="s">
        <v>8</v>
      </c>
      <c r="I10" s="21" t="s">
        <v>9</v>
      </c>
      <c r="J10" s="20" t="s">
        <v>6</v>
      </c>
      <c r="K10" s="21" t="s">
        <v>7</v>
      </c>
      <c r="L10" s="21" t="s">
        <v>8</v>
      </c>
      <c r="M10" s="22" t="s">
        <v>9</v>
      </c>
    </row>
    <row r="11" spans="1:13" x14ac:dyDescent="0.2">
      <c r="A11" s="23" t="s">
        <v>10</v>
      </c>
      <c r="B11" s="24">
        <f>B27</f>
        <v>389.59999999999997</v>
      </c>
      <c r="C11" s="25">
        <f>C27</f>
        <v>84.5</v>
      </c>
      <c r="D11" s="25">
        <f>D27</f>
        <v>0</v>
      </c>
      <c r="E11" s="25">
        <f>E27</f>
        <v>-54.499999999999993</v>
      </c>
      <c r="F11" s="24">
        <f>N27</f>
        <v>12.4</v>
      </c>
      <c r="G11" s="25">
        <f>O27</f>
        <v>0.3</v>
      </c>
      <c r="H11" s="25">
        <f>P27</f>
        <v>0</v>
      </c>
      <c r="I11" s="25">
        <f>Q27</f>
        <v>5.0999999999999996</v>
      </c>
      <c r="J11" s="26">
        <f>B11+F11</f>
        <v>401.99999999999994</v>
      </c>
      <c r="K11" s="27">
        <f t="shared" ref="K11:M13" si="0">C11+G11</f>
        <v>84.8</v>
      </c>
      <c r="L11" s="27">
        <f t="shared" si="0"/>
        <v>0</v>
      </c>
      <c r="M11" s="28">
        <f t="shared" si="0"/>
        <v>-49.399999999999991</v>
      </c>
    </row>
    <row r="12" spans="1:13" x14ac:dyDescent="0.2">
      <c r="A12" s="29" t="s">
        <v>11</v>
      </c>
      <c r="B12" s="30">
        <f>F27</f>
        <v>3377.3</v>
      </c>
      <c r="C12" s="31">
        <f>G27</f>
        <v>258.3</v>
      </c>
      <c r="D12" s="31">
        <f>H27</f>
        <v>0.1</v>
      </c>
      <c r="E12" s="31">
        <f>I27</f>
        <v>100.19999999999999</v>
      </c>
      <c r="F12" s="30">
        <f>R27</f>
        <v>180.2</v>
      </c>
      <c r="G12" s="31">
        <f>S27</f>
        <v>18.8</v>
      </c>
      <c r="H12" s="31">
        <f>T27</f>
        <v>0</v>
      </c>
      <c r="I12" s="31">
        <f>U27</f>
        <v>38.700000000000003</v>
      </c>
      <c r="J12" s="32">
        <f>B12+F12</f>
        <v>3557.5</v>
      </c>
      <c r="K12" s="33">
        <f t="shared" si="0"/>
        <v>277.10000000000002</v>
      </c>
      <c r="L12" s="33">
        <f t="shared" si="0"/>
        <v>0.1</v>
      </c>
      <c r="M12" s="34">
        <f t="shared" si="0"/>
        <v>138.89999999999998</v>
      </c>
    </row>
    <row r="13" spans="1:13" x14ac:dyDescent="0.2">
      <c r="A13" s="35" t="s">
        <v>12</v>
      </c>
      <c r="B13" s="36">
        <f>J27</f>
        <v>1446.4</v>
      </c>
      <c r="C13" s="37">
        <f>K27</f>
        <v>1.4</v>
      </c>
      <c r="D13" s="37">
        <f>L27</f>
        <v>0</v>
      </c>
      <c r="E13" s="37">
        <f>M27</f>
        <v>57.5</v>
      </c>
      <c r="F13" s="36">
        <f>V27</f>
        <v>16.2</v>
      </c>
      <c r="G13" s="37">
        <f>W27</f>
        <v>0</v>
      </c>
      <c r="H13" s="37">
        <f>X27</f>
        <v>0</v>
      </c>
      <c r="I13" s="37">
        <f>Y27</f>
        <v>0</v>
      </c>
      <c r="J13" s="38">
        <f>B13+F13</f>
        <v>1462.6000000000001</v>
      </c>
      <c r="K13" s="39">
        <f t="shared" si="0"/>
        <v>1.4</v>
      </c>
      <c r="L13" s="39">
        <f t="shared" si="0"/>
        <v>0</v>
      </c>
      <c r="M13" s="40">
        <f t="shared" si="0"/>
        <v>57.5</v>
      </c>
    </row>
    <row r="14" spans="1:13" s="18" customFormat="1" x14ac:dyDescent="0.2">
      <c r="A14" s="19" t="s">
        <v>4</v>
      </c>
      <c r="B14" s="41">
        <f t="shared" ref="B14:M14" si="1">SUM(B11:B13)</f>
        <v>5213.3</v>
      </c>
      <c r="C14" s="42">
        <f t="shared" si="1"/>
        <v>344.2</v>
      </c>
      <c r="D14" s="42">
        <f t="shared" si="1"/>
        <v>0.1</v>
      </c>
      <c r="E14" s="42">
        <f t="shared" si="1"/>
        <v>103.19999999999999</v>
      </c>
      <c r="F14" s="41">
        <f t="shared" si="1"/>
        <v>208.79999999999998</v>
      </c>
      <c r="G14" s="42">
        <f t="shared" si="1"/>
        <v>19.100000000000001</v>
      </c>
      <c r="H14" s="42">
        <f t="shared" si="1"/>
        <v>0</v>
      </c>
      <c r="I14" s="42">
        <f t="shared" si="1"/>
        <v>43.800000000000004</v>
      </c>
      <c r="J14" s="41">
        <f t="shared" si="1"/>
        <v>5422.1</v>
      </c>
      <c r="K14" s="42">
        <f t="shared" si="1"/>
        <v>363.3</v>
      </c>
      <c r="L14" s="42">
        <f t="shared" si="1"/>
        <v>0.1</v>
      </c>
      <c r="M14" s="43">
        <f t="shared" si="1"/>
        <v>147</v>
      </c>
    </row>
    <row r="17" spans="1:25" s="18" customFormat="1" ht="15.75" x14ac:dyDescent="0.25">
      <c r="A17" s="17" t="s">
        <v>33</v>
      </c>
    </row>
    <row r="18" spans="1:25" ht="15" x14ac:dyDescent="0.2">
      <c r="A18" s="44"/>
      <c r="B18" s="56" t="s">
        <v>2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8"/>
      <c r="N18" s="56" t="s">
        <v>3</v>
      </c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8"/>
    </row>
    <row r="19" spans="1:25" x14ac:dyDescent="0.2">
      <c r="B19" s="52" t="s">
        <v>10</v>
      </c>
      <c r="C19" s="53"/>
      <c r="D19" s="53"/>
      <c r="E19" s="53"/>
      <c r="F19" s="52" t="s">
        <v>11</v>
      </c>
      <c r="G19" s="53"/>
      <c r="H19" s="53"/>
      <c r="I19" s="53"/>
      <c r="J19" s="52" t="s">
        <v>12</v>
      </c>
      <c r="K19" s="53"/>
      <c r="L19" s="53"/>
      <c r="M19" s="54"/>
      <c r="N19" s="52" t="s">
        <v>10</v>
      </c>
      <c r="O19" s="53"/>
      <c r="P19" s="53"/>
      <c r="Q19" s="53"/>
      <c r="R19" s="52" t="s">
        <v>11</v>
      </c>
      <c r="S19" s="53"/>
      <c r="T19" s="53"/>
      <c r="U19" s="53"/>
      <c r="V19" s="52" t="s">
        <v>12</v>
      </c>
      <c r="W19" s="53"/>
      <c r="X19" s="53"/>
      <c r="Y19" s="54"/>
    </row>
    <row r="20" spans="1:25" s="18" customFormat="1" x14ac:dyDescent="0.2">
      <c r="A20" s="19" t="s">
        <v>13</v>
      </c>
      <c r="B20" s="20" t="s">
        <v>6</v>
      </c>
      <c r="C20" s="21" t="s">
        <v>7</v>
      </c>
      <c r="D20" s="21" t="s">
        <v>8</v>
      </c>
      <c r="E20" s="21" t="s">
        <v>9</v>
      </c>
      <c r="F20" s="20" t="s">
        <v>6</v>
      </c>
      <c r="G20" s="21" t="s">
        <v>7</v>
      </c>
      <c r="H20" s="21" t="s">
        <v>8</v>
      </c>
      <c r="I20" s="21" t="s">
        <v>9</v>
      </c>
      <c r="J20" s="20" t="s">
        <v>6</v>
      </c>
      <c r="K20" s="21" t="s">
        <v>7</v>
      </c>
      <c r="L20" s="21" t="s">
        <v>8</v>
      </c>
      <c r="M20" s="22" t="s">
        <v>9</v>
      </c>
      <c r="N20" s="20" t="s">
        <v>6</v>
      </c>
      <c r="O20" s="21" t="s">
        <v>7</v>
      </c>
      <c r="P20" s="21" t="s">
        <v>8</v>
      </c>
      <c r="Q20" s="21" t="s">
        <v>9</v>
      </c>
      <c r="R20" s="20" t="s">
        <v>6</v>
      </c>
      <c r="S20" s="21" t="s">
        <v>7</v>
      </c>
      <c r="T20" s="21" t="s">
        <v>8</v>
      </c>
      <c r="U20" s="21" t="s">
        <v>9</v>
      </c>
      <c r="V20" s="20" t="s">
        <v>6</v>
      </c>
      <c r="W20" s="21" t="s">
        <v>7</v>
      </c>
      <c r="X20" s="21" t="s">
        <v>8</v>
      </c>
      <c r="Y20" s="22" t="s">
        <v>9</v>
      </c>
    </row>
    <row r="21" spans="1:25" x14ac:dyDescent="0.2">
      <c r="A21" s="23" t="s">
        <v>14</v>
      </c>
      <c r="B21" s="24">
        <v>176.9</v>
      </c>
      <c r="C21" s="25">
        <v>23.6</v>
      </c>
      <c r="D21" s="25">
        <v>0</v>
      </c>
      <c r="E21" s="25">
        <v>-32.4</v>
      </c>
      <c r="F21" s="24">
        <v>535.20000000000005</v>
      </c>
      <c r="G21" s="25">
        <v>15.1</v>
      </c>
      <c r="H21" s="25">
        <v>0</v>
      </c>
      <c r="I21" s="25">
        <v>58.5</v>
      </c>
      <c r="J21" s="24">
        <v>288</v>
      </c>
      <c r="K21" s="25">
        <v>0</v>
      </c>
      <c r="L21" s="25">
        <v>0</v>
      </c>
      <c r="M21" s="45">
        <v>36.299999999999997</v>
      </c>
      <c r="N21" s="24">
        <v>0</v>
      </c>
      <c r="O21" s="25">
        <v>0</v>
      </c>
      <c r="P21" s="25">
        <v>0</v>
      </c>
      <c r="Q21" s="25">
        <v>0</v>
      </c>
      <c r="R21" s="24">
        <v>0</v>
      </c>
      <c r="S21" s="25">
        <v>0</v>
      </c>
      <c r="T21" s="25">
        <v>0</v>
      </c>
      <c r="U21" s="25">
        <v>0</v>
      </c>
      <c r="V21" s="24">
        <v>0</v>
      </c>
      <c r="W21" s="25">
        <v>0</v>
      </c>
      <c r="X21" s="25">
        <v>0</v>
      </c>
      <c r="Y21" s="45">
        <v>0</v>
      </c>
    </row>
    <row r="22" spans="1:25" x14ac:dyDescent="0.2">
      <c r="A22" s="35" t="s">
        <v>15</v>
      </c>
      <c r="B22" s="36">
        <v>115</v>
      </c>
      <c r="C22" s="37">
        <v>15</v>
      </c>
      <c r="D22" s="37">
        <v>0</v>
      </c>
      <c r="E22" s="37">
        <v>-21.5</v>
      </c>
      <c r="F22" s="36">
        <v>406.9</v>
      </c>
      <c r="G22" s="37">
        <v>5.6</v>
      </c>
      <c r="H22" s="37">
        <v>0</v>
      </c>
      <c r="I22" s="37">
        <v>-16.2</v>
      </c>
      <c r="J22" s="36">
        <v>195.1</v>
      </c>
      <c r="K22" s="37">
        <v>0</v>
      </c>
      <c r="L22" s="37">
        <v>0</v>
      </c>
      <c r="M22" s="46">
        <v>0</v>
      </c>
      <c r="N22" s="36">
        <v>1</v>
      </c>
      <c r="O22" s="37">
        <v>0</v>
      </c>
      <c r="P22" s="37">
        <v>0</v>
      </c>
      <c r="Q22" s="37">
        <v>5.0999999999999996</v>
      </c>
      <c r="R22" s="36">
        <v>1</v>
      </c>
      <c r="S22" s="37">
        <v>0</v>
      </c>
      <c r="T22" s="37">
        <v>0</v>
      </c>
      <c r="U22" s="37">
        <v>0</v>
      </c>
      <c r="V22" s="36">
        <v>0</v>
      </c>
      <c r="W22" s="37">
        <v>0</v>
      </c>
      <c r="X22" s="37">
        <v>0</v>
      </c>
      <c r="Y22" s="46">
        <v>0</v>
      </c>
    </row>
    <row r="23" spans="1:25" x14ac:dyDescent="0.2">
      <c r="A23" s="35" t="s">
        <v>16</v>
      </c>
      <c r="B23" s="36">
        <v>51.7</v>
      </c>
      <c r="C23" s="37">
        <v>13.9</v>
      </c>
      <c r="D23" s="47">
        <v>0</v>
      </c>
      <c r="E23" s="37">
        <v>-10.7</v>
      </c>
      <c r="F23" s="36">
        <v>493.2</v>
      </c>
      <c r="G23" s="37">
        <v>11.2</v>
      </c>
      <c r="H23" s="37">
        <v>0</v>
      </c>
      <c r="I23" s="37">
        <v>15.2</v>
      </c>
      <c r="J23" s="36">
        <v>490.8</v>
      </c>
      <c r="K23" s="37">
        <v>0</v>
      </c>
      <c r="L23" s="37">
        <v>0</v>
      </c>
      <c r="M23" s="46">
        <v>16.899999999999999</v>
      </c>
      <c r="N23" s="36">
        <v>0</v>
      </c>
      <c r="O23" s="37">
        <v>0</v>
      </c>
      <c r="P23" s="47">
        <v>0</v>
      </c>
      <c r="Q23" s="37">
        <v>0</v>
      </c>
      <c r="R23" s="36">
        <v>0</v>
      </c>
      <c r="S23" s="37">
        <v>0</v>
      </c>
      <c r="T23" s="37">
        <v>0</v>
      </c>
      <c r="U23" s="37">
        <v>0</v>
      </c>
      <c r="V23" s="36">
        <v>0</v>
      </c>
      <c r="W23" s="37">
        <v>0</v>
      </c>
      <c r="X23" s="37">
        <v>0</v>
      </c>
      <c r="Y23" s="46">
        <v>0</v>
      </c>
    </row>
    <row r="24" spans="1:25" x14ac:dyDescent="0.2">
      <c r="A24" s="35" t="s">
        <v>17</v>
      </c>
      <c r="B24" s="36">
        <v>2.4</v>
      </c>
      <c r="C24" s="37">
        <v>2.8</v>
      </c>
      <c r="D24" s="37">
        <v>0</v>
      </c>
      <c r="E24" s="37">
        <v>-10.4</v>
      </c>
      <c r="F24" s="36">
        <v>543.6</v>
      </c>
      <c r="G24" s="37">
        <v>158.19999999999999</v>
      </c>
      <c r="H24" s="37">
        <v>0</v>
      </c>
      <c r="I24" s="37">
        <v>10</v>
      </c>
      <c r="J24" s="36">
        <v>116.9</v>
      </c>
      <c r="K24" s="37">
        <v>1.4</v>
      </c>
      <c r="L24" s="37">
        <v>0</v>
      </c>
      <c r="M24" s="46">
        <v>17.600000000000001</v>
      </c>
      <c r="N24" s="36">
        <v>0</v>
      </c>
      <c r="O24" s="37">
        <v>0</v>
      </c>
      <c r="P24" s="37">
        <v>0</v>
      </c>
      <c r="Q24" s="37">
        <v>0</v>
      </c>
      <c r="R24" s="36">
        <v>49.7</v>
      </c>
      <c r="S24" s="37">
        <v>0</v>
      </c>
      <c r="T24" s="37">
        <v>0</v>
      </c>
      <c r="U24" s="37">
        <v>1</v>
      </c>
      <c r="V24" s="36">
        <v>3.2</v>
      </c>
      <c r="W24" s="37">
        <v>0</v>
      </c>
      <c r="X24" s="37">
        <v>0</v>
      </c>
      <c r="Y24" s="46">
        <v>0</v>
      </c>
    </row>
    <row r="25" spans="1:25" x14ac:dyDescent="0.2">
      <c r="A25" s="35" t="s">
        <v>18</v>
      </c>
      <c r="B25" s="36">
        <v>17.5</v>
      </c>
      <c r="C25" s="37">
        <v>11.6</v>
      </c>
      <c r="D25" s="37">
        <v>0</v>
      </c>
      <c r="E25" s="37">
        <v>-9.1</v>
      </c>
      <c r="F25" s="36">
        <v>1151.9000000000001</v>
      </c>
      <c r="G25" s="37">
        <v>61.1</v>
      </c>
      <c r="H25" s="37">
        <v>0.1</v>
      </c>
      <c r="I25" s="37">
        <v>21.1</v>
      </c>
      <c r="J25" s="36">
        <v>286.5</v>
      </c>
      <c r="K25" s="37">
        <v>0</v>
      </c>
      <c r="L25" s="37">
        <v>0</v>
      </c>
      <c r="M25" s="46">
        <v>-13.3</v>
      </c>
      <c r="N25" s="36">
        <v>11.4</v>
      </c>
      <c r="O25" s="37">
        <v>0.3</v>
      </c>
      <c r="P25" s="37">
        <v>0</v>
      </c>
      <c r="Q25" s="37">
        <v>0</v>
      </c>
      <c r="R25" s="36">
        <v>128.19999999999999</v>
      </c>
      <c r="S25" s="37">
        <v>18.8</v>
      </c>
      <c r="T25" s="37">
        <v>0</v>
      </c>
      <c r="U25" s="37">
        <v>37.700000000000003</v>
      </c>
      <c r="V25" s="36">
        <v>13</v>
      </c>
      <c r="W25" s="37">
        <v>0</v>
      </c>
      <c r="X25" s="37">
        <v>0</v>
      </c>
      <c r="Y25" s="46">
        <v>0</v>
      </c>
    </row>
    <row r="26" spans="1:25" x14ac:dyDescent="0.2">
      <c r="A26" s="48" t="s">
        <v>19</v>
      </c>
      <c r="B26" s="49">
        <v>26.1</v>
      </c>
      <c r="C26" s="50">
        <v>17.600000000000001</v>
      </c>
      <c r="D26" s="50">
        <v>0</v>
      </c>
      <c r="E26" s="50">
        <v>29.6</v>
      </c>
      <c r="F26" s="49">
        <v>246.5</v>
      </c>
      <c r="G26" s="50">
        <v>7.1</v>
      </c>
      <c r="H26" s="50">
        <v>0</v>
      </c>
      <c r="I26" s="50">
        <v>11.6</v>
      </c>
      <c r="J26" s="49">
        <v>69.099999999999994</v>
      </c>
      <c r="K26" s="50">
        <v>0</v>
      </c>
      <c r="L26" s="50">
        <v>0</v>
      </c>
      <c r="M26" s="51">
        <v>0</v>
      </c>
      <c r="N26" s="49">
        <v>0</v>
      </c>
      <c r="O26" s="50">
        <v>0</v>
      </c>
      <c r="P26" s="50">
        <v>0</v>
      </c>
      <c r="Q26" s="50">
        <v>0</v>
      </c>
      <c r="R26" s="49">
        <v>1.3</v>
      </c>
      <c r="S26" s="50">
        <v>0</v>
      </c>
      <c r="T26" s="50">
        <v>0</v>
      </c>
      <c r="U26" s="50">
        <v>0</v>
      </c>
      <c r="V26" s="49">
        <v>0</v>
      </c>
      <c r="W26" s="50">
        <v>0</v>
      </c>
      <c r="X26" s="50">
        <v>0</v>
      </c>
      <c r="Y26" s="51">
        <v>0</v>
      </c>
    </row>
    <row r="27" spans="1:25" s="18" customFormat="1" x14ac:dyDescent="0.2">
      <c r="A27" s="19" t="s">
        <v>4</v>
      </c>
      <c r="B27" s="41">
        <f t="shared" ref="B27:Y27" si="2">SUM(B21:B26)</f>
        <v>389.59999999999997</v>
      </c>
      <c r="C27" s="42">
        <f t="shared" si="2"/>
        <v>84.5</v>
      </c>
      <c r="D27" s="42">
        <f t="shared" si="2"/>
        <v>0</v>
      </c>
      <c r="E27" s="42">
        <f t="shared" si="2"/>
        <v>-54.499999999999993</v>
      </c>
      <c r="F27" s="41">
        <f t="shared" si="2"/>
        <v>3377.3</v>
      </c>
      <c r="G27" s="42">
        <f t="shared" si="2"/>
        <v>258.3</v>
      </c>
      <c r="H27" s="42">
        <f t="shared" si="2"/>
        <v>0.1</v>
      </c>
      <c r="I27" s="42">
        <f t="shared" si="2"/>
        <v>100.19999999999999</v>
      </c>
      <c r="J27" s="41">
        <f t="shared" si="2"/>
        <v>1446.4</v>
      </c>
      <c r="K27" s="42">
        <f t="shared" si="2"/>
        <v>1.4</v>
      </c>
      <c r="L27" s="42">
        <f t="shared" si="2"/>
        <v>0</v>
      </c>
      <c r="M27" s="43">
        <f t="shared" si="2"/>
        <v>57.5</v>
      </c>
      <c r="N27" s="41">
        <f t="shared" si="2"/>
        <v>12.4</v>
      </c>
      <c r="O27" s="42">
        <f t="shared" si="2"/>
        <v>0.3</v>
      </c>
      <c r="P27" s="42">
        <f t="shared" si="2"/>
        <v>0</v>
      </c>
      <c r="Q27" s="42">
        <f t="shared" si="2"/>
        <v>5.0999999999999996</v>
      </c>
      <c r="R27" s="41">
        <f t="shared" si="2"/>
        <v>180.2</v>
      </c>
      <c r="S27" s="42">
        <f t="shared" si="2"/>
        <v>18.8</v>
      </c>
      <c r="T27" s="42">
        <f t="shared" si="2"/>
        <v>0</v>
      </c>
      <c r="U27" s="42">
        <f t="shared" si="2"/>
        <v>38.700000000000003</v>
      </c>
      <c r="V27" s="41">
        <f t="shared" si="2"/>
        <v>16.2</v>
      </c>
      <c r="W27" s="42">
        <f t="shared" si="2"/>
        <v>0</v>
      </c>
      <c r="X27" s="42">
        <f t="shared" si="2"/>
        <v>0</v>
      </c>
      <c r="Y27" s="43">
        <f t="shared" si="2"/>
        <v>0</v>
      </c>
    </row>
    <row r="30" spans="1:25" s="18" customFormat="1" ht="15.75" x14ac:dyDescent="0.25">
      <c r="A30" s="17" t="s">
        <v>20</v>
      </c>
    </row>
    <row r="31" spans="1:25" x14ac:dyDescent="0.2">
      <c r="A31" s="16" t="s">
        <v>21</v>
      </c>
    </row>
    <row r="32" spans="1:25" x14ac:dyDescent="0.2">
      <c r="A32" s="16" t="s">
        <v>22</v>
      </c>
    </row>
    <row r="33" spans="1:13" x14ac:dyDescent="0.2">
      <c r="A33" s="16" t="s">
        <v>23</v>
      </c>
    </row>
    <row r="34" spans="1:13" x14ac:dyDescent="0.2">
      <c r="A34" s="55" t="s">
        <v>24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</row>
  </sheetData>
  <mergeCells count="12">
    <mergeCell ref="V19:Y19"/>
    <mergeCell ref="A34:M34"/>
    <mergeCell ref="B9:E9"/>
    <mergeCell ref="F9:I9"/>
    <mergeCell ref="J9:M9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34"/>
  <sheetViews>
    <sheetView workbookViewId="0">
      <selection activeCell="A6" sqref="A6"/>
    </sheetView>
  </sheetViews>
  <sheetFormatPr baseColWidth="10" defaultRowHeight="12.75" x14ac:dyDescent="0.2"/>
  <cols>
    <col min="1" max="1" width="19.42578125" style="16" customWidth="1"/>
    <col min="2" max="2" width="7.5703125" style="16" bestFit="1" customWidth="1"/>
    <col min="3" max="3" width="6.42578125" style="16" bestFit="1" customWidth="1"/>
    <col min="4" max="4" width="9.7109375" style="16" bestFit="1" customWidth="1"/>
    <col min="5" max="5" width="6.28515625" style="16" bestFit="1" customWidth="1"/>
    <col min="6" max="6" width="7.5703125" style="16" bestFit="1" customWidth="1"/>
    <col min="7" max="7" width="6.42578125" style="16" bestFit="1" customWidth="1"/>
    <col min="8" max="8" width="9.7109375" style="16" bestFit="1" customWidth="1"/>
    <col min="9" max="9" width="6.28515625" style="16" bestFit="1" customWidth="1"/>
    <col min="10" max="10" width="7.5703125" style="16" bestFit="1" customWidth="1"/>
    <col min="11" max="11" width="6.42578125" style="16" bestFit="1" customWidth="1"/>
    <col min="12" max="12" width="9.7109375" style="16" bestFit="1" customWidth="1"/>
    <col min="13" max="13" width="6.28515625" style="16" bestFit="1" customWidth="1"/>
    <col min="14" max="14" width="7.5703125" style="16" bestFit="1" customWidth="1"/>
    <col min="15" max="15" width="6.42578125" style="16" bestFit="1" customWidth="1"/>
    <col min="16" max="16" width="9.7109375" style="16" bestFit="1" customWidth="1"/>
    <col min="17" max="17" width="6.28515625" style="16" bestFit="1" customWidth="1"/>
    <col min="18" max="18" width="7.5703125" style="16" bestFit="1" customWidth="1"/>
    <col min="19" max="19" width="6.42578125" style="16" bestFit="1" customWidth="1"/>
    <col min="20" max="20" width="9.7109375" style="16" bestFit="1" customWidth="1"/>
    <col min="21" max="21" width="6.28515625" style="16" bestFit="1" customWidth="1"/>
    <col min="22" max="22" width="7.5703125" style="16" bestFit="1" customWidth="1"/>
    <col min="23" max="23" width="6.42578125" style="16" bestFit="1" customWidth="1"/>
    <col min="24" max="24" width="9.7109375" style="16" bestFit="1" customWidth="1"/>
    <col min="25" max="25" width="6.28515625" style="16" bestFit="1" customWidth="1"/>
    <col min="26" max="16384" width="11.42578125" style="16"/>
  </cols>
  <sheetData>
    <row r="1" spans="1:13" s="4" customFormat="1" ht="27.75" x14ac:dyDescent="0.4">
      <c r="A1" s="1" t="s">
        <v>25</v>
      </c>
      <c r="B1" s="2"/>
      <c r="C1" s="3"/>
      <c r="D1" s="3"/>
      <c r="E1" s="3"/>
      <c r="F1" s="2"/>
      <c r="G1" s="3"/>
      <c r="H1" s="3"/>
      <c r="I1" s="3"/>
    </row>
    <row r="2" spans="1:13" s="4" customFormat="1" ht="18" x14ac:dyDescent="0.25">
      <c r="A2" s="5" t="s">
        <v>0</v>
      </c>
      <c r="B2" s="6"/>
      <c r="C2" s="7"/>
      <c r="D2" s="7"/>
      <c r="E2" s="7"/>
      <c r="F2" s="6"/>
      <c r="G2" s="7"/>
      <c r="H2" s="7"/>
      <c r="I2" s="7"/>
    </row>
    <row r="3" spans="1:13" s="11" customFormat="1" x14ac:dyDescent="0.2">
      <c r="A3" s="8"/>
      <c r="B3" s="9"/>
      <c r="C3" s="10"/>
      <c r="D3" s="10"/>
      <c r="E3" s="10"/>
    </row>
    <row r="4" spans="1:13" s="11" customFormat="1" x14ac:dyDescent="0.2">
      <c r="A4" s="12" t="s">
        <v>1</v>
      </c>
      <c r="B4" s="9"/>
      <c r="C4" s="10"/>
      <c r="D4" s="10"/>
      <c r="E4" s="10"/>
    </row>
    <row r="5" spans="1:13" s="11" customFormat="1" x14ac:dyDescent="0.2">
      <c r="A5" s="12" t="s">
        <v>51</v>
      </c>
      <c r="B5" s="9"/>
      <c r="C5" s="10"/>
      <c r="D5" s="10"/>
      <c r="E5" s="10"/>
    </row>
    <row r="6" spans="1:13" x14ac:dyDescent="0.2">
      <c r="A6" s="13"/>
      <c r="B6" s="14"/>
      <c r="C6" s="15"/>
      <c r="D6" s="15"/>
      <c r="E6" s="15"/>
    </row>
    <row r="8" spans="1:13" s="18" customFormat="1" ht="15.75" x14ac:dyDescent="0.25">
      <c r="A8" s="17" t="s">
        <v>34</v>
      </c>
    </row>
    <row r="9" spans="1:13" x14ac:dyDescent="0.2">
      <c r="B9" s="52" t="s">
        <v>2</v>
      </c>
      <c r="C9" s="53"/>
      <c r="D9" s="53"/>
      <c r="E9" s="53"/>
      <c r="F9" s="52" t="s">
        <v>3</v>
      </c>
      <c r="G9" s="53"/>
      <c r="H9" s="53"/>
      <c r="I9" s="53"/>
      <c r="J9" s="52" t="s">
        <v>4</v>
      </c>
      <c r="K9" s="53"/>
      <c r="L9" s="53"/>
      <c r="M9" s="54"/>
    </row>
    <row r="10" spans="1:13" s="18" customFormat="1" x14ac:dyDescent="0.2">
      <c r="A10" s="19" t="s">
        <v>5</v>
      </c>
      <c r="B10" s="20" t="s">
        <v>6</v>
      </c>
      <c r="C10" s="21" t="s">
        <v>7</v>
      </c>
      <c r="D10" s="21" t="s">
        <v>8</v>
      </c>
      <c r="E10" s="21" t="s">
        <v>9</v>
      </c>
      <c r="F10" s="20" t="s">
        <v>6</v>
      </c>
      <c r="G10" s="21" t="s">
        <v>7</v>
      </c>
      <c r="H10" s="21" t="s">
        <v>8</v>
      </c>
      <c r="I10" s="21" t="s">
        <v>9</v>
      </c>
      <c r="J10" s="20" t="s">
        <v>6</v>
      </c>
      <c r="K10" s="21" t="s">
        <v>7</v>
      </c>
      <c r="L10" s="21" t="s">
        <v>8</v>
      </c>
      <c r="M10" s="22" t="s">
        <v>9</v>
      </c>
    </row>
    <row r="11" spans="1:13" x14ac:dyDescent="0.2">
      <c r="A11" s="23" t="s">
        <v>10</v>
      </c>
      <c r="B11" s="24">
        <f>B27</f>
        <v>183.30000000000004</v>
      </c>
      <c r="C11" s="25">
        <f>C27</f>
        <v>49.000000000000007</v>
      </c>
      <c r="D11" s="25">
        <f>D27</f>
        <v>0</v>
      </c>
      <c r="E11" s="25">
        <f>E27</f>
        <v>-33.299999999999997</v>
      </c>
      <c r="F11" s="24">
        <f>N27</f>
        <v>6</v>
      </c>
      <c r="G11" s="25">
        <f>O27</f>
        <v>2.1</v>
      </c>
      <c r="H11" s="25">
        <f>P27</f>
        <v>0</v>
      </c>
      <c r="I11" s="25">
        <f>Q27</f>
        <v>-4.8</v>
      </c>
      <c r="J11" s="26">
        <f>B11+F11</f>
        <v>189.30000000000004</v>
      </c>
      <c r="K11" s="27">
        <f t="shared" ref="K11:M13" si="0">C11+G11</f>
        <v>51.100000000000009</v>
      </c>
      <c r="L11" s="27">
        <f t="shared" si="0"/>
        <v>0</v>
      </c>
      <c r="M11" s="28">
        <f t="shared" si="0"/>
        <v>-38.099999999999994</v>
      </c>
    </row>
    <row r="12" spans="1:13" x14ac:dyDescent="0.2">
      <c r="A12" s="29" t="s">
        <v>11</v>
      </c>
      <c r="B12" s="30">
        <f>F27</f>
        <v>3026</v>
      </c>
      <c r="C12" s="31">
        <f>G27</f>
        <v>265.39999999999998</v>
      </c>
      <c r="D12" s="31">
        <f>H27</f>
        <v>0</v>
      </c>
      <c r="E12" s="31">
        <f>I27</f>
        <v>119.99999999999999</v>
      </c>
      <c r="F12" s="30">
        <f>R27</f>
        <v>206.1</v>
      </c>
      <c r="G12" s="31">
        <f>S27</f>
        <v>12.9</v>
      </c>
      <c r="H12" s="31">
        <f>T27</f>
        <v>0</v>
      </c>
      <c r="I12" s="31">
        <f>U27</f>
        <v>49.5</v>
      </c>
      <c r="J12" s="32">
        <f>B12+F12</f>
        <v>3232.1</v>
      </c>
      <c r="K12" s="33">
        <f t="shared" si="0"/>
        <v>278.29999999999995</v>
      </c>
      <c r="L12" s="33">
        <f t="shared" si="0"/>
        <v>0</v>
      </c>
      <c r="M12" s="34">
        <f t="shared" si="0"/>
        <v>169.5</v>
      </c>
    </row>
    <row r="13" spans="1:13" x14ac:dyDescent="0.2">
      <c r="A13" s="35" t="s">
        <v>12</v>
      </c>
      <c r="B13" s="36">
        <f>J27</f>
        <v>1903.4</v>
      </c>
      <c r="C13" s="37">
        <f>K27</f>
        <v>0.6</v>
      </c>
      <c r="D13" s="37">
        <f>L27</f>
        <v>0</v>
      </c>
      <c r="E13" s="37">
        <f>M27</f>
        <v>136.69999999999999</v>
      </c>
      <c r="F13" s="36">
        <f>V27</f>
        <v>24.4</v>
      </c>
      <c r="G13" s="37">
        <f>W27</f>
        <v>0</v>
      </c>
      <c r="H13" s="37">
        <f>X27</f>
        <v>0</v>
      </c>
      <c r="I13" s="37">
        <f>Y27</f>
        <v>0.9</v>
      </c>
      <c r="J13" s="38">
        <f>B13+F13</f>
        <v>1927.8000000000002</v>
      </c>
      <c r="K13" s="39">
        <f t="shared" si="0"/>
        <v>0.6</v>
      </c>
      <c r="L13" s="39">
        <f t="shared" si="0"/>
        <v>0</v>
      </c>
      <c r="M13" s="40">
        <f t="shared" si="0"/>
        <v>137.6</v>
      </c>
    </row>
    <row r="14" spans="1:13" s="18" customFormat="1" x14ac:dyDescent="0.2">
      <c r="A14" s="19" t="s">
        <v>4</v>
      </c>
      <c r="B14" s="41">
        <f t="shared" ref="B14:M14" si="1">SUM(B11:B13)</f>
        <v>5112.7000000000007</v>
      </c>
      <c r="C14" s="42">
        <f t="shared" si="1"/>
        <v>315</v>
      </c>
      <c r="D14" s="42">
        <f t="shared" si="1"/>
        <v>0</v>
      </c>
      <c r="E14" s="42">
        <f t="shared" si="1"/>
        <v>223.39999999999998</v>
      </c>
      <c r="F14" s="41">
        <f t="shared" si="1"/>
        <v>236.5</v>
      </c>
      <c r="G14" s="42">
        <f t="shared" si="1"/>
        <v>15</v>
      </c>
      <c r="H14" s="42">
        <f t="shared" si="1"/>
        <v>0</v>
      </c>
      <c r="I14" s="42">
        <f t="shared" si="1"/>
        <v>45.6</v>
      </c>
      <c r="J14" s="41">
        <f t="shared" si="1"/>
        <v>5349.2000000000007</v>
      </c>
      <c r="K14" s="42">
        <f t="shared" si="1"/>
        <v>330</v>
      </c>
      <c r="L14" s="42">
        <f t="shared" si="1"/>
        <v>0</v>
      </c>
      <c r="M14" s="43">
        <f t="shared" si="1"/>
        <v>269</v>
      </c>
    </row>
    <row r="17" spans="1:25" s="18" customFormat="1" ht="15.75" x14ac:dyDescent="0.25">
      <c r="A17" s="17" t="s">
        <v>35</v>
      </c>
    </row>
    <row r="18" spans="1:25" ht="15" x14ac:dyDescent="0.2">
      <c r="A18" s="44"/>
      <c r="B18" s="56" t="s">
        <v>2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8"/>
      <c r="N18" s="56" t="s">
        <v>3</v>
      </c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8"/>
    </row>
    <row r="19" spans="1:25" x14ac:dyDescent="0.2">
      <c r="B19" s="52" t="s">
        <v>10</v>
      </c>
      <c r="C19" s="53"/>
      <c r="D19" s="53"/>
      <c r="E19" s="53"/>
      <c r="F19" s="52" t="s">
        <v>11</v>
      </c>
      <c r="G19" s="53"/>
      <c r="H19" s="53"/>
      <c r="I19" s="53"/>
      <c r="J19" s="52" t="s">
        <v>12</v>
      </c>
      <c r="K19" s="53"/>
      <c r="L19" s="53"/>
      <c r="M19" s="54"/>
      <c r="N19" s="52" t="s">
        <v>10</v>
      </c>
      <c r="O19" s="53"/>
      <c r="P19" s="53"/>
      <c r="Q19" s="53"/>
      <c r="R19" s="52" t="s">
        <v>11</v>
      </c>
      <c r="S19" s="53"/>
      <c r="T19" s="53"/>
      <c r="U19" s="53"/>
      <c r="V19" s="52" t="s">
        <v>12</v>
      </c>
      <c r="W19" s="53"/>
      <c r="X19" s="53"/>
      <c r="Y19" s="54"/>
    </row>
    <row r="20" spans="1:25" s="18" customFormat="1" x14ac:dyDescent="0.2">
      <c r="A20" s="19" t="s">
        <v>13</v>
      </c>
      <c r="B20" s="20" t="s">
        <v>6</v>
      </c>
      <c r="C20" s="21" t="s">
        <v>7</v>
      </c>
      <c r="D20" s="21" t="s">
        <v>8</v>
      </c>
      <c r="E20" s="21" t="s">
        <v>9</v>
      </c>
      <c r="F20" s="20" t="s">
        <v>6</v>
      </c>
      <c r="G20" s="21" t="s">
        <v>7</v>
      </c>
      <c r="H20" s="21" t="s">
        <v>8</v>
      </c>
      <c r="I20" s="21" t="s">
        <v>9</v>
      </c>
      <c r="J20" s="20" t="s">
        <v>6</v>
      </c>
      <c r="K20" s="21" t="s">
        <v>7</v>
      </c>
      <c r="L20" s="21" t="s">
        <v>8</v>
      </c>
      <c r="M20" s="22" t="s">
        <v>9</v>
      </c>
      <c r="N20" s="20" t="s">
        <v>6</v>
      </c>
      <c r="O20" s="21" t="s">
        <v>7</v>
      </c>
      <c r="P20" s="21" t="s">
        <v>8</v>
      </c>
      <c r="Q20" s="21" t="s">
        <v>9</v>
      </c>
      <c r="R20" s="20" t="s">
        <v>6</v>
      </c>
      <c r="S20" s="21" t="s">
        <v>7</v>
      </c>
      <c r="T20" s="21" t="s">
        <v>8</v>
      </c>
      <c r="U20" s="21" t="s">
        <v>9</v>
      </c>
      <c r="V20" s="20" t="s">
        <v>6</v>
      </c>
      <c r="W20" s="21" t="s">
        <v>7</v>
      </c>
      <c r="X20" s="21" t="s">
        <v>8</v>
      </c>
      <c r="Y20" s="22" t="s">
        <v>9</v>
      </c>
    </row>
    <row r="21" spans="1:25" x14ac:dyDescent="0.2">
      <c r="A21" s="23" t="s">
        <v>14</v>
      </c>
      <c r="B21" s="24">
        <v>110.4</v>
      </c>
      <c r="C21" s="25">
        <v>8.6999999999999993</v>
      </c>
      <c r="D21" s="25">
        <v>0</v>
      </c>
      <c r="E21" s="25">
        <v>-59.1</v>
      </c>
      <c r="F21" s="24">
        <v>523.9</v>
      </c>
      <c r="G21" s="25">
        <v>10</v>
      </c>
      <c r="H21" s="25">
        <v>0</v>
      </c>
      <c r="I21" s="25">
        <v>-1.2</v>
      </c>
      <c r="J21" s="24">
        <v>530.9</v>
      </c>
      <c r="K21" s="25">
        <v>0</v>
      </c>
      <c r="L21" s="25">
        <v>0</v>
      </c>
      <c r="M21" s="45">
        <v>73</v>
      </c>
      <c r="N21" s="24">
        <v>0</v>
      </c>
      <c r="O21" s="25">
        <v>0</v>
      </c>
      <c r="P21" s="25">
        <v>0</v>
      </c>
      <c r="Q21" s="25">
        <v>0</v>
      </c>
      <c r="R21" s="24">
        <v>0</v>
      </c>
      <c r="S21" s="25">
        <v>0</v>
      </c>
      <c r="T21" s="25">
        <v>0</v>
      </c>
      <c r="U21" s="25">
        <v>0</v>
      </c>
      <c r="V21" s="24">
        <v>0</v>
      </c>
      <c r="W21" s="25">
        <v>0</v>
      </c>
      <c r="X21" s="25">
        <v>0</v>
      </c>
      <c r="Y21" s="45">
        <v>0</v>
      </c>
    </row>
    <row r="22" spans="1:25" x14ac:dyDescent="0.2">
      <c r="A22" s="35" t="s">
        <v>15</v>
      </c>
      <c r="B22" s="36">
        <v>57.2</v>
      </c>
      <c r="C22" s="37">
        <v>8.5</v>
      </c>
      <c r="D22" s="37">
        <v>0</v>
      </c>
      <c r="E22" s="37">
        <v>1.9</v>
      </c>
      <c r="F22" s="36">
        <v>459</v>
      </c>
      <c r="G22" s="37">
        <v>4.8</v>
      </c>
      <c r="H22" s="37">
        <v>0</v>
      </c>
      <c r="I22" s="37">
        <v>60.5</v>
      </c>
      <c r="J22" s="36">
        <v>422</v>
      </c>
      <c r="K22" s="37">
        <v>0</v>
      </c>
      <c r="L22" s="37">
        <v>0</v>
      </c>
      <c r="M22" s="46">
        <v>-0.2</v>
      </c>
      <c r="N22" s="36">
        <v>0.4</v>
      </c>
      <c r="O22" s="37">
        <v>0.3</v>
      </c>
      <c r="P22" s="37">
        <v>0</v>
      </c>
      <c r="Q22" s="37">
        <v>-6.8</v>
      </c>
      <c r="R22" s="36">
        <v>0.7</v>
      </c>
      <c r="S22" s="37">
        <v>0</v>
      </c>
      <c r="T22" s="37">
        <v>0</v>
      </c>
      <c r="U22" s="37">
        <v>0</v>
      </c>
      <c r="V22" s="36">
        <v>0</v>
      </c>
      <c r="W22" s="37">
        <v>0</v>
      </c>
      <c r="X22" s="37">
        <v>0</v>
      </c>
      <c r="Y22" s="46">
        <v>0</v>
      </c>
    </row>
    <row r="23" spans="1:25" x14ac:dyDescent="0.2">
      <c r="A23" s="35" t="s">
        <v>16</v>
      </c>
      <c r="B23" s="36">
        <v>6.5</v>
      </c>
      <c r="C23" s="37">
        <v>1.6</v>
      </c>
      <c r="D23" s="47">
        <v>0</v>
      </c>
      <c r="E23" s="37">
        <v>-1</v>
      </c>
      <c r="F23" s="36">
        <v>358</v>
      </c>
      <c r="G23" s="37">
        <v>4.9000000000000004</v>
      </c>
      <c r="H23" s="37">
        <v>0</v>
      </c>
      <c r="I23" s="37">
        <v>46.9</v>
      </c>
      <c r="J23" s="36">
        <v>658.6</v>
      </c>
      <c r="K23" s="37">
        <v>0</v>
      </c>
      <c r="L23" s="37">
        <v>0</v>
      </c>
      <c r="M23" s="46">
        <v>63.3</v>
      </c>
      <c r="N23" s="36">
        <v>0</v>
      </c>
      <c r="O23" s="37">
        <v>0</v>
      </c>
      <c r="P23" s="47">
        <v>0</v>
      </c>
      <c r="Q23" s="37">
        <v>0</v>
      </c>
      <c r="R23" s="36">
        <v>0</v>
      </c>
      <c r="S23" s="37">
        <v>0</v>
      </c>
      <c r="T23" s="37">
        <v>0</v>
      </c>
      <c r="U23" s="37">
        <v>0</v>
      </c>
      <c r="V23" s="36">
        <v>0</v>
      </c>
      <c r="W23" s="37">
        <v>0</v>
      </c>
      <c r="X23" s="37">
        <v>0</v>
      </c>
      <c r="Y23" s="46">
        <v>0</v>
      </c>
    </row>
    <row r="24" spans="1:25" x14ac:dyDescent="0.2">
      <c r="A24" s="35" t="s">
        <v>17</v>
      </c>
      <c r="B24" s="36">
        <v>2.5</v>
      </c>
      <c r="C24" s="37">
        <v>24.3</v>
      </c>
      <c r="D24" s="37">
        <v>0</v>
      </c>
      <c r="E24" s="37">
        <v>-0.3</v>
      </c>
      <c r="F24" s="36">
        <v>371.1</v>
      </c>
      <c r="G24" s="37">
        <v>32.4</v>
      </c>
      <c r="H24" s="37">
        <v>0</v>
      </c>
      <c r="I24" s="37">
        <v>-15.8</v>
      </c>
      <c r="J24" s="36">
        <v>52.9</v>
      </c>
      <c r="K24" s="37">
        <v>0.6</v>
      </c>
      <c r="L24" s="37">
        <v>0</v>
      </c>
      <c r="M24" s="46">
        <v>0.6</v>
      </c>
      <c r="N24" s="36">
        <v>0</v>
      </c>
      <c r="O24" s="37">
        <v>0</v>
      </c>
      <c r="P24" s="37">
        <v>0</v>
      </c>
      <c r="Q24" s="37">
        <v>0</v>
      </c>
      <c r="R24" s="36">
        <v>58.4</v>
      </c>
      <c r="S24" s="37">
        <v>0</v>
      </c>
      <c r="T24" s="37">
        <v>0</v>
      </c>
      <c r="U24" s="37">
        <v>1.8</v>
      </c>
      <c r="V24" s="36">
        <v>5.7</v>
      </c>
      <c r="W24" s="37">
        <v>0</v>
      </c>
      <c r="X24" s="37">
        <v>0</v>
      </c>
      <c r="Y24" s="46">
        <v>0</v>
      </c>
    </row>
    <row r="25" spans="1:25" x14ac:dyDescent="0.2">
      <c r="A25" s="35" t="s">
        <v>18</v>
      </c>
      <c r="B25" s="36">
        <v>2.2999999999999998</v>
      </c>
      <c r="C25" s="37">
        <v>0.2</v>
      </c>
      <c r="D25" s="37">
        <v>0</v>
      </c>
      <c r="E25" s="37">
        <v>-0.6</v>
      </c>
      <c r="F25" s="36">
        <v>1005.6</v>
      </c>
      <c r="G25" s="37">
        <v>107.2</v>
      </c>
      <c r="H25" s="37">
        <v>0</v>
      </c>
      <c r="I25" s="37">
        <v>49.8</v>
      </c>
      <c r="J25" s="36">
        <v>225.4</v>
      </c>
      <c r="K25" s="37">
        <v>0</v>
      </c>
      <c r="L25" s="37">
        <v>0</v>
      </c>
      <c r="M25" s="46">
        <v>0</v>
      </c>
      <c r="N25" s="36">
        <v>5.6</v>
      </c>
      <c r="O25" s="37">
        <v>1.8</v>
      </c>
      <c r="P25" s="37">
        <v>0</v>
      </c>
      <c r="Q25" s="37">
        <v>2</v>
      </c>
      <c r="R25" s="36">
        <v>144.9</v>
      </c>
      <c r="S25" s="37">
        <v>12.9</v>
      </c>
      <c r="T25" s="37">
        <v>0</v>
      </c>
      <c r="U25" s="37">
        <v>47.7</v>
      </c>
      <c r="V25" s="36">
        <v>18.7</v>
      </c>
      <c r="W25" s="37">
        <v>0</v>
      </c>
      <c r="X25" s="37">
        <v>0</v>
      </c>
      <c r="Y25" s="46">
        <v>0.9</v>
      </c>
    </row>
    <row r="26" spans="1:25" x14ac:dyDescent="0.2">
      <c r="A26" s="48" t="s">
        <v>19</v>
      </c>
      <c r="B26" s="49">
        <v>4.4000000000000004</v>
      </c>
      <c r="C26" s="50">
        <v>5.7</v>
      </c>
      <c r="D26" s="50">
        <v>0</v>
      </c>
      <c r="E26" s="50">
        <v>25.8</v>
      </c>
      <c r="F26" s="49">
        <v>308.39999999999998</v>
      </c>
      <c r="G26" s="50">
        <v>106.1</v>
      </c>
      <c r="H26" s="50">
        <v>0</v>
      </c>
      <c r="I26" s="50">
        <v>-20.2</v>
      </c>
      <c r="J26" s="49">
        <v>13.6</v>
      </c>
      <c r="K26" s="50">
        <v>0</v>
      </c>
      <c r="L26" s="50">
        <v>0</v>
      </c>
      <c r="M26" s="51">
        <v>0</v>
      </c>
      <c r="N26" s="49">
        <v>0</v>
      </c>
      <c r="O26" s="50">
        <v>0</v>
      </c>
      <c r="P26" s="50">
        <v>0</v>
      </c>
      <c r="Q26" s="50">
        <v>0</v>
      </c>
      <c r="R26" s="49">
        <v>2.1</v>
      </c>
      <c r="S26" s="50">
        <v>0</v>
      </c>
      <c r="T26" s="50">
        <v>0</v>
      </c>
      <c r="U26" s="50">
        <v>0</v>
      </c>
      <c r="V26" s="49">
        <v>0</v>
      </c>
      <c r="W26" s="50">
        <v>0</v>
      </c>
      <c r="X26" s="50">
        <v>0</v>
      </c>
      <c r="Y26" s="51">
        <v>0</v>
      </c>
    </row>
    <row r="27" spans="1:25" s="18" customFormat="1" x14ac:dyDescent="0.2">
      <c r="A27" s="19" t="s">
        <v>4</v>
      </c>
      <c r="B27" s="41">
        <f t="shared" ref="B27:Y27" si="2">SUM(B21:B26)</f>
        <v>183.30000000000004</v>
      </c>
      <c r="C27" s="42">
        <f t="shared" si="2"/>
        <v>49.000000000000007</v>
      </c>
      <c r="D27" s="42">
        <f t="shared" si="2"/>
        <v>0</v>
      </c>
      <c r="E27" s="42">
        <f t="shared" si="2"/>
        <v>-33.299999999999997</v>
      </c>
      <c r="F27" s="41">
        <f t="shared" si="2"/>
        <v>3026</v>
      </c>
      <c r="G27" s="42">
        <f t="shared" si="2"/>
        <v>265.39999999999998</v>
      </c>
      <c r="H27" s="42">
        <f t="shared" si="2"/>
        <v>0</v>
      </c>
      <c r="I27" s="42">
        <f t="shared" si="2"/>
        <v>119.99999999999999</v>
      </c>
      <c r="J27" s="41">
        <f t="shared" si="2"/>
        <v>1903.4</v>
      </c>
      <c r="K27" s="42">
        <f t="shared" si="2"/>
        <v>0.6</v>
      </c>
      <c r="L27" s="42">
        <f t="shared" si="2"/>
        <v>0</v>
      </c>
      <c r="M27" s="43">
        <f t="shared" si="2"/>
        <v>136.69999999999999</v>
      </c>
      <c r="N27" s="41">
        <f t="shared" si="2"/>
        <v>6</v>
      </c>
      <c r="O27" s="42">
        <f t="shared" si="2"/>
        <v>2.1</v>
      </c>
      <c r="P27" s="42">
        <f t="shared" si="2"/>
        <v>0</v>
      </c>
      <c r="Q27" s="42">
        <f t="shared" si="2"/>
        <v>-4.8</v>
      </c>
      <c r="R27" s="41">
        <f t="shared" si="2"/>
        <v>206.1</v>
      </c>
      <c r="S27" s="42">
        <f t="shared" si="2"/>
        <v>12.9</v>
      </c>
      <c r="T27" s="42">
        <f t="shared" si="2"/>
        <v>0</v>
      </c>
      <c r="U27" s="42">
        <f t="shared" si="2"/>
        <v>49.5</v>
      </c>
      <c r="V27" s="41">
        <f t="shared" si="2"/>
        <v>24.4</v>
      </c>
      <c r="W27" s="42">
        <f t="shared" si="2"/>
        <v>0</v>
      </c>
      <c r="X27" s="42">
        <f t="shared" si="2"/>
        <v>0</v>
      </c>
      <c r="Y27" s="43">
        <f t="shared" si="2"/>
        <v>0.9</v>
      </c>
    </row>
    <row r="30" spans="1:25" s="18" customFormat="1" ht="15.75" x14ac:dyDescent="0.25">
      <c r="A30" s="17" t="s">
        <v>20</v>
      </c>
    </row>
    <row r="31" spans="1:25" x14ac:dyDescent="0.2">
      <c r="A31" s="16" t="s">
        <v>21</v>
      </c>
    </row>
    <row r="32" spans="1:25" x14ac:dyDescent="0.2">
      <c r="A32" s="16" t="s">
        <v>22</v>
      </c>
    </row>
    <row r="33" spans="1:13" x14ac:dyDescent="0.2">
      <c r="A33" s="16" t="s">
        <v>23</v>
      </c>
    </row>
    <row r="34" spans="1:13" x14ac:dyDescent="0.2">
      <c r="A34" s="55" t="s">
        <v>24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</row>
  </sheetData>
  <mergeCells count="12">
    <mergeCell ref="V19:Y19"/>
    <mergeCell ref="A34:M34"/>
    <mergeCell ref="B9:E9"/>
    <mergeCell ref="F9:I9"/>
    <mergeCell ref="J9:M9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34"/>
  <sheetViews>
    <sheetView workbookViewId="0">
      <selection activeCell="A6" sqref="A6"/>
    </sheetView>
  </sheetViews>
  <sheetFormatPr baseColWidth="10" defaultRowHeight="12.75" x14ac:dyDescent="0.2"/>
  <cols>
    <col min="1" max="1" width="19.42578125" style="16" customWidth="1"/>
    <col min="2" max="2" width="7.5703125" style="16" bestFit="1" customWidth="1"/>
    <col min="3" max="3" width="6.42578125" style="16" bestFit="1" customWidth="1"/>
    <col min="4" max="4" width="9.7109375" style="16" bestFit="1" customWidth="1"/>
    <col min="5" max="5" width="6.28515625" style="16" bestFit="1" customWidth="1"/>
    <col min="6" max="6" width="7.5703125" style="16" bestFit="1" customWidth="1"/>
    <col min="7" max="7" width="6.42578125" style="16" bestFit="1" customWidth="1"/>
    <col min="8" max="8" width="9.7109375" style="16" bestFit="1" customWidth="1"/>
    <col min="9" max="9" width="6.28515625" style="16" bestFit="1" customWidth="1"/>
    <col min="10" max="10" width="7.5703125" style="16" bestFit="1" customWidth="1"/>
    <col min="11" max="11" width="6.42578125" style="16" bestFit="1" customWidth="1"/>
    <col min="12" max="12" width="9.7109375" style="16" bestFit="1" customWidth="1"/>
    <col min="13" max="13" width="6.28515625" style="16" bestFit="1" customWidth="1"/>
    <col min="14" max="14" width="7.5703125" style="16" bestFit="1" customWidth="1"/>
    <col min="15" max="15" width="6.42578125" style="16" bestFit="1" customWidth="1"/>
    <col min="16" max="16" width="9.7109375" style="16" bestFit="1" customWidth="1"/>
    <col min="17" max="17" width="6.28515625" style="16" bestFit="1" customWidth="1"/>
    <col min="18" max="18" width="7.5703125" style="16" bestFit="1" customWidth="1"/>
    <col min="19" max="19" width="6.42578125" style="16" bestFit="1" customWidth="1"/>
    <col min="20" max="20" width="9.7109375" style="16" bestFit="1" customWidth="1"/>
    <col min="21" max="21" width="6.28515625" style="16" bestFit="1" customWidth="1"/>
    <col min="22" max="22" width="7.5703125" style="16" bestFit="1" customWidth="1"/>
    <col min="23" max="23" width="6.42578125" style="16" bestFit="1" customWidth="1"/>
    <col min="24" max="24" width="9.7109375" style="16" bestFit="1" customWidth="1"/>
    <col min="25" max="25" width="6.28515625" style="16" bestFit="1" customWidth="1"/>
    <col min="26" max="16384" width="11.42578125" style="16"/>
  </cols>
  <sheetData>
    <row r="1" spans="1:13" s="4" customFormat="1" ht="27.75" x14ac:dyDescent="0.4">
      <c r="A1" s="1" t="s">
        <v>25</v>
      </c>
      <c r="B1" s="2"/>
      <c r="C1" s="3"/>
      <c r="D1" s="3"/>
      <c r="E1" s="3"/>
      <c r="F1" s="2"/>
      <c r="G1" s="3"/>
      <c r="H1" s="3"/>
      <c r="I1" s="3"/>
    </row>
    <row r="2" spans="1:13" s="4" customFormat="1" ht="18" x14ac:dyDescent="0.25">
      <c r="A2" s="5" t="s">
        <v>0</v>
      </c>
      <c r="B2" s="6"/>
      <c r="C2" s="7"/>
      <c r="D2" s="7"/>
      <c r="E2" s="7"/>
      <c r="F2" s="6"/>
      <c r="G2" s="7"/>
      <c r="H2" s="7"/>
      <c r="I2" s="7"/>
    </row>
    <row r="3" spans="1:13" s="11" customFormat="1" x14ac:dyDescent="0.2">
      <c r="A3" s="8"/>
      <c r="B3" s="9"/>
      <c r="C3" s="10"/>
      <c r="D3" s="10"/>
      <c r="E3" s="10"/>
    </row>
    <row r="4" spans="1:13" s="11" customFormat="1" x14ac:dyDescent="0.2">
      <c r="A4" s="12" t="s">
        <v>1</v>
      </c>
      <c r="B4" s="9"/>
      <c r="C4" s="10"/>
      <c r="D4" s="10"/>
      <c r="E4" s="10"/>
    </row>
    <row r="5" spans="1:13" s="11" customFormat="1" x14ac:dyDescent="0.2">
      <c r="A5" s="12" t="s">
        <v>51</v>
      </c>
      <c r="B5" s="9"/>
      <c r="C5" s="10"/>
      <c r="D5" s="10"/>
      <c r="E5" s="10"/>
    </row>
    <row r="6" spans="1:13" x14ac:dyDescent="0.2">
      <c r="A6" s="13"/>
      <c r="B6" s="14"/>
      <c r="C6" s="15"/>
      <c r="D6" s="15"/>
      <c r="E6" s="15"/>
    </row>
    <row r="8" spans="1:13" s="18" customFormat="1" ht="15.75" x14ac:dyDescent="0.25">
      <c r="A8" s="17" t="s">
        <v>36</v>
      </c>
    </row>
    <row r="9" spans="1:13" x14ac:dyDescent="0.2">
      <c r="B9" s="52" t="s">
        <v>2</v>
      </c>
      <c r="C9" s="53"/>
      <c r="D9" s="53"/>
      <c r="E9" s="53"/>
      <c r="F9" s="52" t="s">
        <v>3</v>
      </c>
      <c r="G9" s="53"/>
      <c r="H9" s="53"/>
      <c r="I9" s="53"/>
      <c r="J9" s="52" t="s">
        <v>4</v>
      </c>
      <c r="K9" s="53"/>
      <c r="L9" s="53"/>
      <c r="M9" s="54"/>
    </row>
    <row r="10" spans="1:13" s="18" customFormat="1" x14ac:dyDescent="0.2">
      <c r="A10" s="19" t="s">
        <v>5</v>
      </c>
      <c r="B10" s="20" t="s">
        <v>6</v>
      </c>
      <c r="C10" s="21" t="s">
        <v>7</v>
      </c>
      <c r="D10" s="21" t="s">
        <v>8</v>
      </c>
      <c r="E10" s="21" t="s">
        <v>9</v>
      </c>
      <c r="F10" s="20" t="s">
        <v>6</v>
      </c>
      <c r="G10" s="21" t="s">
        <v>7</v>
      </c>
      <c r="H10" s="21" t="s">
        <v>8</v>
      </c>
      <c r="I10" s="21" t="s">
        <v>9</v>
      </c>
      <c r="J10" s="20" t="s">
        <v>6</v>
      </c>
      <c r="K10" s="21" t="s">
        <v>7</v>
      </c>
      <c r="L10" s="21" t="s">
        <v>8</v>
      </c>
      <c r="M10" s="22" t="s">
        <v>9</v>
      </c>
    </row>
    <row r="11" spans="1:13" x14ac:dyDescent="0.2">
      <c r="A11" s="23" t="s">
        <v>10</v>
      </c>
      <c r="B11" s="24">
        <f>B27</f>
        <v>220.79999999999998</v>
      </c>
      <c r="C11" s="25">
        <f>C27</f>
        <v>78.900000000000006</v>
      </c>
      <c r="D11" s="25">
        <f>D27</f>
        <v>0</v>
      </c>
      <c r="E11" s="25">
        <f>E27</f>
        <v>-114.2</v>
      </c>
      <c r="F11" s="24">
        <f>N27</f>
        <v>5.1999999999999993</v>
      </c>
      <c r="G11" s="25">
        <f>O27</f>
        <v>1.6</v>
      </c>
      <c r="H11" s="25">
        <f>P27</f>
        <v>0</v>
      </c>
      <c r="I11" s="25">
        <f>Q27</f>
        <v>-2.7</v>
      </c>
      <c r="J11" s="26">
        <f>B11+F11</f>
        <v>225.99999999999997</v>
      </c>
      <c r="K11" s="27">
        <f t="shared" ref="K11:M13" si="0">C11+G11</f>
        <v>80.5</v>
      </c>
      <c r="L11" s="27">
        <f t="shared" si="0"/>
        <v>0</v>
      </c>
      <c r="M11" s="28">
        <f t="shared" si="0"/>
        <v>-116.9</v>
      </c>
    </row>
    <row r="12" spans="1:13" x14ac:dyDescent="0.2">
      <c r="A12" s="29" t="s">
        <v>11</v>
      </c>
      <c r="B12" s="30">
        <f>F27</f>
        <v>3354.1000000000004</v>
      </c>
      <c r="C12" s="31">
        <f>G27</f>
        <v>306.7</v>
      </c>
      <c r="D12" s="31">
        <f>H27</f>
        <v>0</v>
      </c>
      <c r="E12" s="31">
        <f>I27</f>
        <v>-12.000000000000004</v>
      </c>
      <c r="F12" s="30">
        <f>R27</f>
        <v>132.30000000000001</v>
      </c>
      <c r="G12" s="31">
        <f>S27</f>
        <v>10.9</v>
      </c>
      <c r="H12" s="31">
        <f>T27</f>
        <v>0</v>
      </c>
      <c r="I12" s="31">
        <f>U27</f>
        <v>-3</v>
      </c>
      <c r="J12" s="32">
        <f>B12+F12</f>
        <v>3486.4000000000005</v>
      </c>
      <c r="K12" s="33">
        <f t="shared" si="0"/>
        <v>317.59999999999997</v>
      </c>
      <c r="L12" s="33">
        <f t="shared" si="0"/>
        <v>0</v>
      </c>
      <c r="M12" s="34">
        <f t="shared" si="0"/>
        <v>-15.000000000000004</v>
      </c>
    </row>
    <row r="13" spans="1:13" x14ac:dyDescent="0.2">
      <c r="A13" s="35" t="s">
        <v>12</v>
      </c>
      <c r="B13" s="36">
        <f>J27</f>
        <v>895.8</v>
      </c>
      <c r="C13" s="37">
        <f>K27</f>
        <v>33.700000000000003</v>
      </c>
      <c r="D13" s="37">
        <f>L27</f>
        <v>0</v>
      </c>
      <c r="E13" s="37">
        <f>M27</f>
        <v>-0.19999999999999929</v>
      </c>
      <c r="F13" s="36">
        <f>V27</f>
        <v>43.5</v>
      </c>
      <c r="G13" s="37">
        <f>W27</f>
        <v>0</v>
      </c>
      <c r="H13" s="37">
        <f>X27</f>
        <v>0</v>
      </c>
      <c r="I13" s="37">
        <f>Y27</f>
        <v>0</v>
      </c>
      <c r="J13" s="38">
        <f>B13+F13</f>
        <v>939.3</v>
      </c>
      <c r="K13" s="39">
        <f t="shared" si="0"/>
        <v>33.700000000000003</v>
      </c>
      <c r="L13" s="39">
        <f t="shared" si="0"/>
        <v>0</v>
      </c>
      <c r="M13" s="40">
        <f t="shared" si="0"/>
        <v>-0.19999999999999929</v>
      </c>
    </row>
    <row r="14" spans="1:13" s="18" customFormat="1" x14ac:dyDescent="0.2">
      <c r="A14" s="19" t="s">
        <v>4</v>
      </c>
      <c r="B14" s="41">
        <f t="shared" ref="B14:M14" si="1">SUM(B11:B13)</f>
        <v>4470.7000000000007</v>
      </c>
      <c r="C14" s="42">
        <f t="shared" si="1"/>
        <v>419.3</v>
      </c>
      <c r="D14" s="42">
        <f t="shared" si="1"/>
        <v>0</v>
      </c>
      <c r="E14" s="42">
        <f t="shared" si="1"/>
        <v>-126.4</v>
      </c>
      <c r="F14" s="41">
        <f t="shared" si="1"/>
        <v>181</v>
      </c>
      <c r="G14" s="42">
        <f t="shared" si="1"/>
        <v>12.5</v>
      </c>
      <c r="H14" s="42">
        <f t="shared" si="1"/>
        <v>0</v>
      </c>
      <c r="I14" s="42">
        <f t="shared" si="1"/>
        <v>-5.7</v>
      </c>
      <c r="J14" s="41">
        <f t="shared" si="1"/>
        <v>4651.7000000000007</v>
      </c>
      <c r="K14" s="42">
        <f t="shared" si="1"/>
        <v>431.79999999999995</v>
      </c>
      <c r="L14" s="42">
        <f t="shared" si="1"/>
        <v>0</v>
      </c>
      <c r="M14" s="43">
        <f t="shared" si="1"/>
        <v>-132.1</v>
      </c>
    </row>
    <row r="17" spans="1:25" s="18" customFormat="1" ht="15.75" x14ac:dyDescent="0.25">
      <c r="A17" s="17" t="s">
        <v>37</v>
      </c>
    </row>
    <row r="18" spans="1:25" ht="15" x14ac:dyDescent="0.2">
      <c r="A18" s="44"/>
      <c r="B18" s="56" t="s">
        <v>2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8"/>
      <c r="N18" s="56" t="s">
        <v>3</v>
      </c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8"/>
    </row>
    <row r="19" spans="1:25" x14ac:dyDescent="0.2">
      <c r="B19" s="52" t="s">
        <v>10</v>
      </c>
      <c r="C19" s="53"/>
      <c r="D19" s="53"/>
      <c r="E19" s="53"/>
      <c r="F19" s="52" t="s">
        <v>11</v>
      </c>
      <c r="G19" s="53"/>
      <c r="H19" s="53"/>
      <c r="I19" s="53"/>
      <c r="J19" s="52" t="s">
        <v>12</v>
      </c>
      <c r="K19" s="53"/>
      <c r="L19" s="53"/>
      <c r="M19" s="54"/>
      <c r="N19" s="52" t="s">
        <v>10</v>
      </c>
      <c r="O19" s="53"/>
      <c r="P19" s="53"/>
      <c r="Q19" s="53"/>
      <c r="R19" s="52" t="s">
        <v>11</v>
      </c>
      <c r="S19" s="53"/>
      <c r="T19" s="53"/>
      <c r="U19" s="53"/>
      <c r="V19" s="52" t="s">
        <v>12</v>
      </c>
      <c r="W19" s="53"/>
      <c r="X19" s="53"/>
      <c r="Y19" s="54"/>
    </row>
    <row r="20" spans="1:25" s="18" customFormat="1" x14ac:dyDescent="0.2">
      <c r="A20" s="19" t="s">
        <v>13</v>
      </c>
      <c r="B20" s="20" t="s">
        <v>6</v>
      </c>
      <c r="C20" s="21" t="s">
        <v>7</v>
      </c>
      <c r="D20" s="21" t="s">
        <v>8</v>
      </c>
      <c r="E20" s="21" t="s">
        <v>9</v>
      </c>
      <c r="F20" s="20" t="s">
        <v>6</v>
      </c>
      <c r="G20" s="21" t="s">
        <v>7</v>
      </c>
      <c r="H20" s="21" t="s">
        <v>8</v>
      </c>
      <c r="I20" s="21" t="s">
        <v>9</v>
      </c>
      <c r="J20" s="20" t="s">
        <v>6</v>
      </c>
      <c r="K20" s="21" t="s">
        <v>7</v>
      </c>
      <c r="L20" s="21" t="s">
        <v>8</v>
      </c>
      <c r="M20" s="22" t="s">
        <v>9</v>
      </c>
      <c r="N20" s="20" t="s">
        <v>6</v>
      </c>
      <c r="O20" s="21" t="s">
        <v>7</v>
      </c>
      <c r="P20" s="21" t="s">
        <v>8</v>
      </c>
      <c r="Q20" s="21" t="s">
        <v>9</v>
      </c>
      <c r="R20" s="20" t="s">
        <v>6</v>
      </c>
      <c r="S20" s="21" t="s">
        <v>7</v>
      </c>
      <c r="T20" s="21" t="s">
        <v>8</v>
      </c>
      <c r="U20" s="21" t="s">
        <v>9</v>
      </c>
      <c r="V20" s="20" t="s">
        <v>6</v>
      </c>
      <c r="W20" s="21" t="s">
        <v>7</v>
      </c>
      <c r="X20" s="21" t="s">
        <v>8</v>
      </c>
      <c r="Y20" s="22" t="s">
        <v>9</v>
      </c>
    </row>
    <row r="21" spans="1:25" x14ac:dyDescent="0.2">
      <c r="A21" s="23" t="s">
        <v>14</v>
      </c>
      <c r="B21" s="24">
        <v>168.3</v>
      </c>
      <c r="C21" s="25">
        <v>68.900000000000006</v>
      </c>
      <c r="D21" s="25">
        <v>0</v>
      </c>
      <c r="E21" s="25">
        <v>-87.9</v>
      </c>
      <c r="F21" s="24">
        <v>562.1</v>
      </c>
      <c r="G21" s="25">
        <v>57</v>
      </c>
      <c r="H21" s="25">
        <v>0</v>
      </c>
      <c r="I21" s="25">
        <v>-60</v>
      </c>
      <c r="J21" s="24">
        <v>292.7</v>
      </c>
      <c r="K21" s="25">
        <v>0</v>
      </c>
      <c r="L21" s="25">
        <v>0</v>
      </c>
      <c r="M21" s="45">
        <v>9.6</v>
      </c>
      <c r="N21" s="24">
        <v>0</v>
      </c>
      <c r="O21" s="25">
        <v>0</v>
      </c>
      <c r="P21" s="25">
        <v>0</v>
      </c>
      <c r="Q21" s="25">
        <v>0</v>
      </c>
      <c r="R21" s="24">
        <v>0</v>
      </c>
      <c r="S21" s="25">
        <v>0</v>
      </c>
      <c r="T21" s="25">
        <v>0</v>
      </c>
      <c r="U21" s="25">
        <v>0</v>
      </c>
      <c r="V21" s="24">
        <v>0</v>
      </c>
      <c r="W21" s="25">
        <v>0</v>
      </c>
      <c r="X21" s="25">
        <v>0</v>
      </c>
      <c r="Y21" s="45">
        <v>0</v>
      </c>
    </row>
    <row r="22" spans="1:25" x14ac:dyDescent="0.2">
      <c r="A22" s="35" t="s">
        <v>15</v>
      </c>
      <c r="B22" s="36">
        <v>43.2</v>
      </c>
      <c r="C22" s="37">
        <v>8.9</v>
      </c>
      <c r="D22" s="37">
        <v>0</v>
      </c>
      <c r="E22" s="37">
        <v>-23.9</v>
      </c>
      <c r="F22" s="36">
        <v>407.5</v>
      </c>
      <c r="G22" s="37">
        <v>3.6</v>
      </c>
      <c r="H22" s="37">
        <v>0</v>
      </c>
      <c r="I22" s="37">
        <v>58.4</v>
      </c>
      <c r="J22" s="36">
        <v>118.6</v>
      </c>
      <c r="K22" s="37">
        <v>0.4</v>
      </c>
      <c r="L22" s="37">
        <v>0</v>
      </c>
      <c r="M22" s="46">
        <v>-0.8</v>
      </c>
      <c r="N22" s="36">
        <v>0.1</v>
      </c>
      <c r="O22" s="37">
        <v>0</v>
      </c>
      <c r="P22" s="37">
        <v>0</v>
      </c>
      <c r="Q22" s="37">
        <v>-2.7</v>
      </c>
      <c r="R22" s="36">
        <v>1.3</v>
      </c>
      <c r="S22" s="37">
        <v>0.3</v>
      </c>
      <c r="T22" s="37">
        <v>0</v>
      </c>
      <c r="U22" s="37">
        <v>-0.8</v>
      </c>
      <c r="V22" s="36">
        <v>0</v>
      </c>
      <c r="W22" s="37">
        <v>0</v>
      </c>
      <c r="X22" s="37">
        <v>0</v>
      </c>
      <c r="Y22" s="46">
        <v>0</v>
      </c>
    </row>
    <row r="23" spans="1:25" x14ac:dyDescent="0.2">
      <c r="A23" s="35" t="s">
        <v>16</v>
      </c>
      <c r="B23" s="36">
        <v>1.2</v>
      </c>
      <c r="C23" s="37">
        <v>0.7</v>
      </c>
      <c r="D23" s="47">
        <v>0</v>
      </c>
      <c r="E23" s="37">
        <v>4.2</v>
      </c>
      <c r="F23" s="36">
        <v>270.8</v>
      </c>
      <c r="G23" s="37">
        <v>13.1</v>
      </c>
      <c r="H23" s="37">
        <v>0</v>
      </c>
      <c r="I23" s="37">
        <v>-39</v>
      </c>
      <c r="J23" s="36">
        <v>187.8</v>
      </c>
      <c r="K23" s="37">
        <v>0</v>
      </c>
      <c r="L23" s="37">
        <v>0</v>
      </c>
      <c r="M23" s="46">
        <v>12.3</v>
      </c>
      <c r="N23" s="36">
        <v>0</v>
      </c>
      <c r="O23" s="37">
        <v>0</v>
      </c>
      <c r="P23" s="47">
        <v>0</v>
      </c>
      <c r="Q23" s="37">
        <v>0</v>
      </c>
      <c r="R23" s="36">
        <v>0.1</v>
      </c>
      <c r="S23" s="37">
        <v>0</v>
      </c>
      <c r="T23" s="37">
        <v>0</v>
      </c>
      <c r="U23" s="37">
        <v>0</v>
      </c>
      <c r="V23" s="36">
        <v>0</v>
      </c>
      <c r="W23" s="37">
        <v>0</v>
      </c>
      <c r="X23" s="37">
        <v>0</v>
      </c>
      <c r="Y23" s="46">
        <v>0</v>
      </c>
    </row>
    <row r="24" spans="1:25" x14ac:dyDescent="0.2">
      <c r="A24" s="35" t="s">
        <v>17</v>
      </c>
      <c r="B24" s="36">
        <v>2.1</v>
      </c>
      <c r="C24" s="37">
        <v>0.1</v>
      </c>
      <c r="D24" s="37">
        <v>0</v>
      </c>
      <c r="E24" s="37">
        <v>-0.6</v>
      </c>
      <c r="F24" s="36">
        <v>395.7</v>
      </c>
      <c r="G24" s="37">
        <v>39.4</v>
      </c>
      <c r="H24" s="37">
        <v>0</v>
      </c>
      <c r="I24" s="37">
        <v>17</v>
      </c>
      <c r="J24" s="36">
        <v>21.6</v>
      </c>
      <c r="K24" s="37">
        <v>5</v>
      </c>
      <c r="L24" s="37">
        <v>0</v>
      </c>
      <c r="M24" s="46">
        <v>0.2</v>
      </c>
      <c r="N24" s="36">
        <v>0</v>
      </c>
      <c r="O24" s="37">
        <v>0</v>
      </c>
      <c r="P24" s="37">
        <v>0</v>
      </c>
      <c r="Q24" s="37">
        <v>0</v>
      </c>
      <c r="R24" s="36">
        <v>15.8</v>
      </c>
      <c r="S24" s="37">
        <v>0</v>
      </c>
      <c r="T24" s="37">
        <v>0</v>
      </c>
      <c r="U24" s="37">
        <v>-3.7</v>
      </c>
      <c r="V24" s="36">
        <v>7.6</v>
      </c>
      <c r="W24" s="37">
        <v>0</v>
      </c>
      <c r="X24" s="37">
        <v>0</v>
      </c>
      <c r="Y24" s="46">
        <v>0</v>
      </c>
    </row>
    <row r="25" spans="1:25" x14ac:dyDescent="0.2">
      <c r="A25" s="35" t="s">
        <v>18</v>
      </c>
      <c r="B25" s="36">
        <v>4</v>
      </c>
      <c r="C25" s="37">
        <v>0.2</v>
      </c>
      <c r="D25" s="37">
        <v>0</v>
      </c>
      <c r="E25" s="37">
        <v>-3.6</v>
      </c>
      <c r="F25" s="36">
        <v>936.3</v>
      </c>
      <c r="G25" s="37">
        <v>88.1</v>
      </c>
      <c r="H25" s="37">
        <v>0</v>
      </c>
      <c r="I25" s="37">
        <v>37.299999999999997</v>
      </c>
      <c r="J25" s="36">
        <v>204.8</v>
      </c>
      <c r="K25" s="37">
        <v>28.3</v>
      </c>
      <c r="L25" s="37">
        <v>0</v>
      </c>
      <c r="M25" s="46">
        <v>-21.5</v>
      </c>
      <c r="N25" s="36">
        <v>5.0999999999999996</v>
      </c>
      <c r="O25" s="37">
        <v>1.6</v>
      </c>
      <c r="P25" s="37">
        <v>0</v>
      </c>
      <c r="Q25" s="37">
        <v>0</v>
      </c>
      <c r="R25" s="36">
        <v>112.8</v>
      </c>
      <c r="S25" s="37">
        <v>10.6</v>
      </c>
      <c r="T25" s="37">
        <v>0</v>
      </c>
      <c r="U25" s="37">
        <v>1.5</v>
      </c>
      <c r="V25" s="36">
        <v>35.9</v>
      </c>
      <c r="W25" s="37">
        <v>0</v>
      </c>
      <c r="X25" s="37">
        <v>0</v>
      </c>
      <c r="Y25" s="46">
        <v>0</v>
      </c>
    </row>
    <row r="26" spans="1:25" x14ac:dyDescent="0.2">
      <c r="A26" s="48" t="s">
        <v>19</v>
      </c>
      <c r="B26" s="49">
        <v>2</v>
      </c>
      <c r="C26" s="50">
        <v>0.1</v>
      </c>
      <c r="D26" s="50">
        <v>0</v>
      </c>
      <c r="E26" s="50">
        <v>-2.4</v>
      </c>
      <c r="F26" s="49">
        <v>781.7</v>
      </c>
      <c r="G26" s="50">
        <v>105.5</v>
      </c>
      <c r="H26" s="50">
        <v>0</v>
      </c>
      <c r="I26" s="50">
        <v>-25.7</v>
      </c>
      <c r="J26" s="49">
        <v>70.3</v>
      </c>
      <c r="K26" s="50">
        <v>0</v>
      </c>
      <c r="L26" s="50">
        <v>0</v>
      </c>
      <c r="M26" s="51">
        <v>0</v>
      </c>
      <c r="N26" s="49">
        <v>0</v>
      </c>
      <c r="O26" s="50">
        <v>0</v>
      </c>
      <c r="P26" s="50">
        <v>0</v>
      </c>
      <c r="Q26" s="50">
        <v>0</v>
      </c>
      <c r="R26" s="49">
        <v>2.2999999999999998</v>
      </c>
      <c r="S26" s="50">
        <v>0</v>
      </c>
      <c r="T26" s="50">
        <v>0</v>
      </c>
      <c r="U26" s="50">
        <v>0</v>
      </c>
      <c r="V26" s="49">
        <v>0</v>
      </c>
      <c r="W26" s="50">
        <v>0</v>
      </c>
      <c r="X26" s="50">
        <v>0</v>
      </c>
      <c r="Y26" s="51">
        <v>0</v>
      </c>
    </row>
    <row r="27" spans="1:25" s="18" customFormat="1" x14ac:dyDescent="0.2">
      <c r="A27" s="19" t="s">
        <v>4</v>
      </c>
      <c r="B27" s="41">
        <f t="shared" ref="B27:Y27" si="2">SUM(B21:B26)</f>
        <v>220.79999999999998</v>
      </c>
      <c r="C27" s="42">
        <f t="shared" si="2"/>
        <v>78.900000000000006</v>
      </c>
      <c r="D27" s="42">
        <f t="shared" si="2"/>
        <v>0</v>
      </c>
      <c r="E27" s="42">
        <f t="shared" si="2"/>
        <v>-114.2</v>
      </c>
      <c r="F27" s="41">
        <f t="shared" si="2"/>
        <v>3354.1000000000004</v>
      </c>
      <c r="G27" s="42">
        <f t="shared" si="2"/>
        <v>306.7</v>
      </c>
      <c r="H27" s="42">
        <f t="shared" si="2"/>
        <v>0</v>
      </c>
      <c r="I27" s="42">
        <f t="shared" si="2"/>
        <v>-12.000000000000004</v>
      </c>
      <c r="J27" s="41">
        <f t="shared" si="2"/>
        <v>895.8</v>
      </c>
      <c r="K27" s="42">
        <f t="shared" si="2"/>
        <v>33.700000000000003</v>
      </c>
      <c r="L27" s="42">
        <f t="shared" si="2"/>
        <v>0</v>
      </c>
      <c r="M27" s="43">
        <f t="shared" si="2"/>
        <v>-0.19999999999999929</v>
      </c>
      <c r="N27" s="41">
        <f t="shared" si="2"/>
        <v>5.1999999999999993</v>
      </c>
      <c r="O27" s="42">
        <f t="shared" si="2"/>
        <v>1.6</v>
      </c>
      <c r="P27" s="42">
        <f t="shared" si="2"/>
        <v>0</v>
      </c>
      <c r="Q27" s="42">
        <f t="shared" si="2"/>
        <v>-2.7</v>
      </c>
      <c r="R27" s="41">
        <f t="shared" si="2"/>
        <v>132.30000000000001</v>
      </c>
      <c r="S27" s="42">
        <f t="shared" si="2"/>
        <v>10.9</v>
      </c>
      <c r="T27" s="42">
        <f t="shared" si="2"/>
        <v>0</v>
      </c>
      <c r="U27" s="42">
        <f t="shared" si="2"/>
        <v>-3</v>
      </c>
      <c r="V27" s="41">
        <f t="shared" si="2"/>
        <v>43.5</v>
      </c>
      <c r="W27" s="42">
        <f t="shared" si="2"/>
        <v>0</v>
      </c>
      <c r="X27" s="42">
        <f t="shared" si="2"/>
        <v>0</v>
      </c>
      <c r="Y27" s="43">
        <f t="shared" si="2"/>
        <v>0</v>
      </c>
    </row>
    <row r="30" spans="1:25" s="18" customFormat="1" ht="15.75" x14ac:dyDescent="0.25">
      <c r="A30" s="17" t="s">
        <v>20</v>
      </c>
    </row>
    <row r="31" spans="1:25" x14ac:dyDescent="0.2">
      <c r="A31" s="16" t="s">
        <v>21</v>
      </c>
    </row>
    <row r="32" spans="1:25" x14ac:dyDescent="0.2">
      <c r="A32" s="16" t="s">
        <v>22</v>
      </c>
    </row>
    <row r="33" spans="1:13" x14ac:dyDescent="0.2">
      <c r="A33" s="16" t="s">
        <v>23</v>
      </c>
    </row>
    <row r="34" spans="1:13" x14ac:dyDescent="0.2">
      <c r="A34" s="55" t="s">
        <v>24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</row>
  </sheetData>
  <mergeCells count="12">
    <mergeCell ref="V19:Y19"/>
    <mergeCell ref="A34:M34"/>
    <mergeCell ref="B9:E9"/>
    <mergeCell ref="F9:I9"/>
    <mergeCell ref="J9:M9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34"/>
  <sheetViews>
    <sheetView workbookViewId="0">
      <selection activeCell="A6" sqref="A6"/>
    </sheetView>
  </sheetViews>
  <sheetFormatPr baseColWidth="10" defaultRowHeight="12.75" x14ac:dyDescent="0.2"/>
  <cols>
    <col min="1" max="1" width="19.42578125" style="16" customWidth="1"/>
    <col min="2" max="2" width="7.5703125" style="16" bestFit="1" customWidth="1"/>
    <col min="3" max="3" width="6.42578125" style="16" bestFit="1" customWidth="1"/>
    <col min="4" max="4" width="9.7109375" style="16" bestFit="1" customWidth="1"/>
    <col min="5" max="5" width="6.28515625" style="16" bestFit="1" customWidth="1"/>
    <col min="6" max="6" width="7.5703125" style="16" bestFit="1" customWidth="1"/>
    <col min="7" max="7" width="6.42578125" style="16" bestFit="1" customWidth="1"/>
    <col min="8" max="8" width="9.7109375" style="16" bestFit="1" customWidth="1"/>
    <col min="9" max="9" width="6.28515625" style="16" bestFit="1" customWidth="1"/>
    <col min="10" max="10" width="7.5703125" style="16" bestFit="1" customWidth="1"/>
    <col min="11" max="11" width="6.42578125" style="16" bestFit="1" customWidth="1"/>
    <col min="12" max="12" width="9.7109375" style="16" bestFit="1" customWidth="1"/>
    <col min="13" max="13" width="6.28515625" style="16" bestFit="1" customWidth="1"/>
    <col min="14" max="14" width="7.5703125" style="16" bestFit="1" customWidth="1"/>
    <col min="15" max="15" width="6.42578125" style="16" bestFit="1" customWidth="1"/>
    <col min="16" max="16" width="9.7109375" style="16" bestFit="1" customWidth="1"/>
    <col min="17" max="17" width="6.28515625" style="16" bestFit="1" customWidth="1"/>
    <col min="18" max="18" width="7.5703125" style="16" bestFit="1" customWidth="1"/>
    <col min="19" max="19" width="6.42578125" style="16" bestFit="1" customWidth="1"/>
    <col min="20" max="20" width="9.7109375" style="16" bestFit="1" customWidth="1"/>
    <col min="21" max="21" width="6.28515625" style="16" bestFit="1" customWidth="1"/>
    <col min="22" max="22" width="7.5703125" style="16" bestFit="1" customWidth="1"/>
    <col min="23" max="23" width="6.42578125" style="16" bestFit="1" customWidth="1"/>
    <col min="24" max="24" width="9.7109375" style="16" bestFit="1" customWidth="1"/>
    <col min="25" max="25" width="6.28515625" style="16" bestFit="1" customWidth="1"/>
    <col min="26" max="16384" width="11.42578125" style="16"/>
  </cols>
  <sheetData>
    <row r="1" spans="1:13" s="4" customFormat="1" ht="27.75" x14ac:dyDescent="0.4">
      <c r="A1" s="1" t="s">
        <v>25</v>
      </c>
      <c r="B1" s="2"/>
      <c r="C1" s="3"/>
      <c r="D1" s="3"/>
      <c r="E1" s="3"/>
      <c r="F1" s="2"/>
      <c r="G1" s="3"/>
      <c r="H1" s="3"/>
      <c r="I1" s="3"/>
    </row>
    <row r="2" spans="1:13" s="4" customFormat="1" ht="18" x14ac:dyDescent="0.25">
      <c r="A2" s="5" t="s">
        <v>0</v>
      </c>
      <c r="B2" s="6"/>
      <c r="C2" s="7"/>
      <c r="D2" s="7"/>
      <c r="E2" s="7"/>
      <c r="F2" s="6"/>
      <c r="G2" s="7"/>
      <c r="H2" s="7"/>
      <c r="I2" s="7"/>
    </row>
    <row r="3" spans="1:13" s="11" customFormat="1" x14ac:dyDescent="0.2">
      <c r="A3" s="8"/>
      <c r="B3" s="9"/>
      <c r="C3" s="10"/>
      <c r="D3" s="10"/>
      <c r="E3" s="10"/>
    </row>
    <row r="4" spans="1:13" s="11" customFormat="1" x14ac:dyDescent="0.2">
      <c r="A4" s="12" t="s">
        <v>1</v>
      </c>
      <c r="B4" s="9"/>
      <c r="C4" s="10"/>
      <c r="D4" s="10"/>
      <c r="E4" s="10"/>
    </row>
    <row r="5" spans="1:13" s="11" customFormat="1" x14ac:dyDescent="0.2">
      <c r="A5" s="12" t="s">
        <v>51</v>
      </c>
      <c r="B5" s="9"/>
      <c r="C5" s="10"/>
      <c r="D5" s="10"/>
      <c r="E5" s="10"/>
    </row>
    <row r="6" spans="1:13" x14ac:dyDescent="0.2">
      <c r="A6" s="13"/>
      <c r="B6" s="14"/>
      <c r="C6" s="15"/>
      <c r="D6" s="15"/>
      <c r="E6" s="15"/>
    </row>
    <row r="8" spans="1:13" s="18" customFormat="1" ht="15.75" x14ac:dyDescent="0.25">
      <c r="A8" s="17" t="s">
        <v>38</v>
      </c>
    </row>
    <row r="9" spans="1:13" x14ac:dyDescent="0.2">
      <c r="B9" s="52" t="s">
        <v>2</v>
      </c>
      <c r="C9" s="53"/>
      <c r="D9" s="53"/>
      <c r="E9" s="53"/>
      <c r="F9" s="52" t="s">
        <v>3</v>
      </c>
      <c r="G9" s="53"/>
      <c r="H9" s="53"/>
      <c r="I9" s="53"/>
      <c r="J9" s="52" t="s">
        <v>4</v>
      </c>
      <c r="K9" s="53"/>
      <c r="L9" s="53"/>
      <c r="M9" s="54"/>
    </row>
    <row r="10" spans="1:13" s="18" customFormat="1" x14ac:dyDescent="0.2">
      <c r="A10" s="19" t="s">
        <v>5</v>
      </c>
      <c r="B10" s="20" t="s">
        <v>6</v>
      </c>
      <c r="C10" s="21" t="s">
        <v>7</v>
      </c>
      <c r="D10" s="21" t="s">
        <v>8</v>
      </c>
      <c r="E10" s="21" t="s">
        <v>9</v>
      </c>
      <c r="F10" s="20" t="s">
        <v>6</v>
      </c>
      <c r="G10" s="21" t="s">
        <v>7</v>
      </c>
      <c r="H10" s="21" t="s">
        <v>8</v>
      </c>
      <c r="I10" s="21" t="s">
        <v>9</v>
      </c>
      <c r="J10" s="20" t="s">
        <v>6</v>
      </c>
      <c r="K10" s="21" t="s">
        <v>7</v>
      </c>
      <c r="L10" s="21" t="s">
        <v>8</v>
      </c>
      <c r="M10" s="22" t="s">
        <v>9</v>
      </c>
    </row>
    <row r="11" spans="1:13" x14ac:dyDescent="0.2">
      <c r="A11" s="23" t="s">
        <v>10</v>
      </c>
      <c r="B11" s="24">
        <f>B27</f>
        <v>38.799999999999997</v>
      </c>
      <c r="C11" s="25">
        <f>C27</f>
        <v>25.4</v>
      </c>
      <c r="D11" s="25">
        <f>D27</f>
        <v>0</v>
      </c>
      <c r="E11" s="25">
        <f>E27</f>
        <v>-96.300000000000011</v>
      </c>
      <c r="F11" s="24">
        <f>N27</f>
        <v>5.9</v>
      </c>
      <c r="G11" s="25">
        <f>O27</f>
        <v>1.5</v>
      </c>
      <c r="H11" s="25">
        <f>P27</f>
        <v>0</v>
      </c>
      <c r="I11" s="25">
        <f>Q27</f>
        <v>-7.6</v>
      </c>
      <c r="J11" s="26">
        <f>B11+F11</f>
        <v>44.699999999999996</v>
      </c>
      <c r="K11" s="27">
        <f t="shared" ref="K11:M13" si="0">C11+G11</f>
        <v>26.9</v>
      </c>
      <c r="L11" s="27">
        <f t="shared" si="0"/>
        <v>0</v>
      </c>
      <c r="M11" s="28">
        <f t="shared" si="0"/>
        <v>-103.9</v>
      </c>
    </row>
    <row r="12" spans="1:13" x14ac:dyDescent="0.2">
      <c r="A12" s="29" t="s">
        <v>11</v>
      </c>
      <c r="B12" s="30">
        <f>F27</f>
        <v>2503.4</v>
      </c>
      <c r="C12" s="31">
        <f>G27</f>
        <v>317</v>
      </c>
      <c r="D12" s="31">
        <f>H27</f>
        <v>0</v>
      </c>
      <c r="E12" s="31">
        <f>I27</f>
        <v>543.49999999999989</v>
      </c>
      <c r="F12" s="30">
        <f>R27</f>
        <v>143.80000000000001</v>
      </c>
      <c r="G12" s="31">
        <f>S27</f>
        <v>14.2</v>
      </c>
      <c r="H12" s="31">
        <f>T27</f>
        <v>0</v>
      </c>
      <c r="I12" s="31">
        <f>U27</f>
        <v>-4.7</v>
      </c>
      <c r="J12" s="32">
        <f>B12+F12</f>
        <v>2647.2000000000003</v>
      </c>
      <c r="K12" s="33">
        <f t="shared" si="0"/>
        <v>331.2</v>
      </c>
      <c r="L12" s="33">
        <f t="shared" si="0"/>
        <v>0</v>
      </c>
      <c r="M12" s="34">
        <f t="shared" si="0"/>
        <v>538.79999999999984</v>
      </c>
    </row>
    <row r="13" spans="1:13" x14ac:dyDescent="0.2">
      <c r="A13" s="35" t="s">
        <v>12</v>
      </c>
      <c r="B13" s="36">
        <f>J27</f>
        <v>1125.0999999999999</v>
      </c>
      <c r="C13" s="37">
        <f>K27</f>
        <v>16.7</v>
      </c>
      <c r="D13" s="37">
        <f>L27</f>
        <v>0</v>
      </c>
      <c r="E13" s="37">
        <f>M27</f>
        <v>235.2</v>
      </c>
      <c r="F13" s="36">
        <f>V27</f>
        <v>102.1</v>
      </c>
      <c r="G13" s="37">
        <f>W27</f>
        <v>0</v>
      </c>
      <c r="H13" s="37">
        <f>X27</f>
        <v>0</v>
      </c>
      <c r="I13" s="37">
        <f>Y27</f>
        <v>0</v>
      </c>
      <c r="J13" s="38">
        <f>B13+F13</f>
        <v>1227.1999999999998</v>
      </c>
      <c r="K13" s="39">
        <f t="shared" si="0"/>
        <v>16.7</v>
      </c>
      <c r="L13" s="39">
        <f t="shared" si="0"/>
        <v>0</v>
      </c>
      <c r="M13" s="40">
        <f t="shared" si="0"/>
        <v>235.2</v>
      </c>
    </row>
    <row r="14" spans="1:13" s="18" customFormat="1" x14ac:dyDescent="0.2">
      <c r="A14" s="19" t="s">
        <v>4</v>
      </c>
      <c r="B14" s="41">
        <f t="shared" ref="B14:M14" si="1">SUM(B11:B13)</f>
        <v>3667.3</v>
      </c>
      <c r="C14" s="42">
        <f t="shared" si="1"/>
        <v>359.09999999999997</v>
      </c>
      <c r="D14" s="42">
        <f t="shared" si="1"/>
        <v>0</v>
      </c>
      <c r="E14" s="42">
        <f t="shared" si="1"/>
        <v>682.39999999999986</v>
      </c>
      <c r="F14" s="41">
        <f t="shared" si="1"/>
        <v>251.8</v>
      </c>
      <c r="G14" s="42">
        <f t="shared" si="1"/>
        <v>15.7</v>
      </c>
      <c r="H14" s="42">
        <f t="shared" si="1"/>
        <v>0</v>
      </c>
      <c r="I14" s="42">
        <f t="shared" si="1"/>
        <v>-12.3</v>
      </c>
      <c r="J14" s="41">
        <f t="shared" si="1"/>
        <v>3919.1</v>
      </c>
      <c r="K14" s="42">
        <f t="shared" si="1"/>
        <v>374.79999999999995</v>
      </c>
      <c r="L14" s="42">
        <f t="shared" si="1"/>
        <v>0</v>
      </c>
      <c r="M14" s="43">
        <f t="shared" si="1"/>
        <v>670.09999999999991</v>
      </c>
    </row>
    <row r="17" spans="1:25" s="18" customFormat="1" ht="15.75" x14ac:dyDescent="0.25">
      <c r="A17" s="17" t="s">
        <v>39</v>
      </c>
    </row>
    <row r="18" spans="1:25" ht="15" x14ac:dyDescent="0.2">
      <c r="A18" s="44"/>
      <c r="B18" s="56" t="s">
        <v>2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8"/>
      <c r="N18" s="56" t="s">
        <v>3</v>
      </c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8"/>
    </row>
    <row r="19" spans="1:25" x14ac:dyDescent="0.2">
      <c r="B19" s="52" t="s">
        <v>10</v>
      </c>
      <c r="C19" s="53"/>
      <c r="D19" s="53"/>
      <c r="E19" s="53"/>
      <c r="F19" s="52" t="s">
        <v>11</v>
      </c>
      <c r="G19" s="53"/>
      <c r="H19" s="53"/>
      <c r="I19" s="53"/>
      <c r="J19" s="52" t="s">
        <v>12</v>
      </c>
      <c r="K19" s="53"/>
      <c r="L19" s="53"/>
      <c r="M19" s="54"/>
      <c r="N19" s="52" t="s">
        <v>10</v>
      </c>
      <c r="O19" s="53"/>
      <c r="P19" s="53"/>
      <c r="Q19" s="53"/>
      <c r="R19" s="52" t="s">
        <v>11</v>
      </c>
      <c r="S19" s="53"/>
      <c r="T19" s="53"/>
      <c r="U19" s="53"/>
      <c r="V19" s="52" t="s">
        <v>12</v>
      </c>
      <c r="W19" s="53"/>
      <c r="X19" s="53"/>
      <c r="Y19" s="54"/>
    </row>
    <row r="20" spans="1:25" s="18" customFormat="1" x14ac:dyDescent="0.2">
      <c r="A20" s="19" t="s">
        <v>13</v>
      </c>
      <c r="B20" s="20" t="s">
        <v>6</v>
      </c>
      <c r="C20" s="21" t="s">
        <v>7</v>
      </c>
      <c r="D20" s="21" t="s">
        <v>8</v>
      </c>
      <c r="E20" s="21" t="s">
        <v>9</v>
      </c>
      <c r="F20" s="20" t="s">
        <v>6</v>
      </c>
      <c r="G20" s="21" t="s">
        <v>7</v>
      </c>
      <c r="H20" s="21" t="s">
        <v>8</v>
      </c>
      <c r="I20" s="21" t="s">
        <v>9</v>
      </c>
      <c r="J20" s="20" t="s">
        <v>6</v>
      </c>
      <c r="K20" s="21" t="s">
        <v>7</v>
      </c>
      <c r="L20" s="21" t="s">
        <v>8</v>
      </c>
      <c r="M20" s="22" t="s">
        <v>9</v>
      </c>
      <c r="N20" s="20" t="s">
        <v>6</v>
      </c>
      <c r="O20" s="21" t="s">
        <v>7</v>
      </c>
      <c r="P20" s="21" t="s">
        <v>8</v>
      </c>
      <c r="Q20" s="21" t="s">
        <v>9</v>
      </c>
      <c r="R20" s="20" t="s">
        <v>6</v>
      </c>
      <c r="S20" s="21" t="s">
        <v>7</v>
      </c>
      <c r="T20" s="21" t="s">
        <v>8</v>
      </c>
      <c r="U20" s="21" t="s">
        <v>9</v>
      </c>
      <c r="V20" s="20" t="s">
        <v>6</v>
      </c>
      <c r="W20" s="21" t="s">
        <v>7</v>
      </c>
      <c r="X20" s="21" t="s">
        <v>8</v>
      </c>
      <c r="Y20" s="22" t="s">
        <v>9</v>
      </c>
    </row>
    <row r="21" spans="1:25" x14ac:dyDescent="0.2">
      <c r="A21" s="23" t="s">
        <v>14</v>
      </c>
      <c r="B21" s="24">
        <v>32.299999999999997</v>
      </c>
      <c r="C21" s="25">
        <v>24.7</v>
      </c>
      <c r="D21" s="25">
        <v>0</v>
      </c>
      <c r="E21" s="25">
        <v>-77.400000000000006</v>
      </c>
      <c r="F21" s="24">
        <v>321.7</v>
      </c>
      <c r="G21" s="25">
        <v>74.599999999999994</v>
      </c>
      <c r="H21" s="25">
        <v>0</v>
      </c>
      <c r="I21" s="25">
        <v>99.7</v>
      </c>
      <c r="J21" s="24">
        <v>317</v>
      </c>
      <c r="K21" s="25">
        <v>0</v>
      </c>
      <c r="L21" s="25">
        <v>0</v>
      </c>
      <c r="M21" s="45">
        <v>226.9</v>
      </c>
      <c r="N21" s="24">
        <v>0</v>
      </c>
      <c r="O21" s="25">
        <v>0</v>
      </c>
      <c r="P21" s="25">
        <v>0</v>
      </c>
      <c r="Q21" s="25">
        <v>0</v>
      </c>
      <c r="R21" s="24">
        <v>0</v>
      </c>
      <c r="S21" s="25">
        <v>0</v>
      </c>
      <c r="T21" s="25">
        <v>0</v>
      </c>
      <c r="U21" s="25">
        <v>0</v>
      </c>
      <c r="V21" s="24">
        <v>0</v>
      </c>
      <c r="W21" s="25">
        <v>0</v>
      </c>
      <c r="X21" s="25">
        <v>0</v>
      </c>
      <c r="Y21" s="45">
        <v>0</v>
      </c>
    </row>
    <row r="22" spans="1:25" x14ac:dyDescent="0.2">
      <c r="A22" s="35" t="s">
        <v>15</v>
      </c>
      <c r="B22" s="36">
        <v>4.2</v>
      </c>
      <c r="C22" s="37">
        <v>0.2</v>
      </c>
      <c r="D22" s="37">
        <v>0</v>
      </c>
      <c r="E22" s="37">
        <v>-16.5</v>
      </c>
      <c r="F22" s="36">
        <v>358.8</v>
      </c>
      <c r="G22" s="37">
        <v>12.7</v>
      </c>
      <c r="H22" s="37">
        <v>0</v>
      </c>
      <c r="I22" s="37">
        <v>404.3</v>
      </c>
      <c r="J22" s="36">
        <v>110.4</v>
      </c>
      <c r="K22" s="37">
        <v>0</v>
      </c>
      <c r="L22" s="37">
        <v>0</v>
      </c>
      <c r="M22" s="46">
        <v>0.1</v>
      </c>
      <c r="N22" s="36">
        <v>0</v>
      </c>
      <c r="O22" s="37">
        <v>0</v>
      </c>
      <c r="P22" s="37">
        <v>0</v>
      </c>
      <c r="Q22" s="37">
        <v>0</v>
      </c>
      <c r="R22" s="36">
        <v>1.5</v>
      </c>
      <c r="S22" s="37">
        <v>0.3</v>
      </c>
      <c r="T22" s="37">
        <v>0</v>
      </c>
      <c r="U22" s="37">
        <v>0.1</v>
      </c>
      <c r="V22" s="36">
        <v>0</v>
      </c>
      <c r="W22" s="37">
        <v>0</v>
      </c>
      <c r="X22" s="37">
        <v>0</v>
      </c>
      <c r="Y22" s="46">
        <v>0</v>
      </c>
    </row>
    <row r="23" spans="1:25" x14ac:dyDescent="0.2">
      <c r="A23" s="35" t="s">
        <v>16</v>
      </c>
      <c r="B23" s="36">
        <v>0.4</v>
      </c>
      <c r="C23" s="37">
        <v>0</v>
      </c>
      <c r="D23" s="47">
        <v>0</v>
      </c>
      <c r="E23" s="37">
        <v>0</v>
      </c>
      <c r="F23" s="36">
        <v>390.7</v>
      </c>
      <c r="G23" s="37">
        <v>41.1</v>
      </c>
      <c r="H23" s="37">
        <v>0</v>
      </c>
      <c r="I23" s="37">
        <v>18.8</v>
      </c>
      <c r="J23" s="36">
        <v>218.5</v>
      </c>
      <c r="K23" s="37">
        <v>0</v>
      </c>
      <c r="L23" s="37">
        <v>0</v>
      </c>
      <c r="M23" s="46">
        <v>53.2</v>
      </c>
      <c r="N23" s="36">
        <v>0</v>
      </c>
      <c r="O23" s="37">
        <v>0</v>
      </c>
      <c r="P23" s="47">
        <v>0</v>
      </c>
      <c r="Q23" s="37">
        <v>0</v>
      </c>
      <c r="R23" s="36">
        <v>0.3</v>
      </c>
      <c r="S23" s="37">
        <v>0</v>
      </c>
      <c r="T23" s="37">
        <v>0</v>
      </c>
      <c r="U23" s="37">
        <v>0</v>
      </c>
      <c r="V23" s="36">
        <v>0</v>
      </c>
      <c r="W23" s="37">
        <v>0</v>
      </c>
      <c r="X23" s="37">
        <v>0</v>
      </c>
      <c r="Y23" s="46">
        <v>0</v>
      </c>
    </row>
    <row r="24" spans="1:25" x14ac:dyDescent="0.2">
      <c r="A24" s="35" t="s">
        <v>17</v>
      </c>
      <c r="B24" s="36">
        <v>1.5</v>
      </c>
      <c r="C24" s="37">
        <v>0</v>
      </c>
      <c r="D24" s="37">
        <v>0</v>
      </c>
      <c r="E24" s="37">
        <v>0</v>
      </c>
      <c r="F24" s="36">
        <v>354.6</v>
      </c>
      <c r="G24" s="37">
        <v>62.6</v>
      </c>
      <c r="H24" s="37">
        <v>0</v>
      </c>
      <c r="I24" s="37">
        <v>20.3</v>
      </c>
      <c r="J24" s="36">
        <v>93.2</v>
      </c>
      <c r="K24" s="37">
        <v>1.6</v>
      </c>
      <c r="L24" s="37">
        <v>0</v>
      </c>
      <c r="M24" s="46">
        <v>-51</v>
      </c>
      <c r="N24" s="36">
        <v>0</v>
      </c>
      <c r="O24" s="37">
        <v>0</v>
      </c>
      <c r="P24" s="37">
        <v>0</v>
      </c>
      <c r="Q24" s="37">
        <v>0</v>
      </c>
      <c r="R24" s="36">
        <v>10.1</v>
      </c>
      <c r="S24" s="37">
        <v>0</v>
      </c>
      <c r="T24" s="37">
        <v>0</v>
      </c>
      <c r="U24" s="37">
        <v>0</v>
      </c>
      <c r="V24" s="36">
        <v>15.5</v>
      </c>
      <c r="W24" s="37">
        <v>0</v>
      </c>
      <c r="X24" s="37">
        <v>0</v>
      </c>
      <c r="Y24" s="46">
        <v>0</v>
      </c>
    </row>
    <row r="25" spans="1:25" x14ac:dyDescent="0.2">
      <c r="A25" s="35" t="s">
        <v>18</v>
      </c>
      <c r="B25" s="36">
        <v>0</v>
      </c>
      <c r="C25" s="37">
        <v>0</v>
      </c>
      <c r="D25" s="37">
        <v>0</v>
      </c>
      <c r="E25" s="37">
        <v>0</v>
      </c>
      <c r="F25" s="36">
        <v>771.5</v>
      </c>
      <c r="G25" s="37">
        <v>95.4</v>
      </c>
      <c r="H25" s="37">
        <v>0</v>
      </c>
      <c r="I25" s="37">
        <v>-62.2</v>
      </c>
      <c r="J25" s="36">
        <v>307.39999999999998</v>
      </c>
      <c r="K25" s="37">
        <v>15.1</v>
      </c>
      <c r="L25" s="37">
        <v>0</v>
      </c>
      <c r="M25" s="46">
        <v>6</v>
      </c>
      <c r="N25" s="36">
        <v>5.9</v>
      </c>
      <c r="O25" s="37">
        <v>1.5</v>
      </c>
      <c r="P25" s="37">
        <v>0</v>
      </c>
      <c r="Q25" s="37">
        <v>-7.6</v>
      </c>
      <c r="R25" s="36">
        <v>122.4</v>
      </c>
      <c r="S25" s="37">
        <v>12.7</v>
      </c>
      <c r="T25" s="37">
        <v>0</v>
      </c>
      <c r="U25" s="37">
        <v>-4.8</v>
      </c>
      <c r="V25" s="36">
        <v>86.6</v>
      </c>
      <c r="W25" s="37">
        <v>0</v>
      </c>
      <c r="X25" s="37">
        <v>0</v>
      </c>
      <c r="Y25" s="46">
        <v>0</v>
      </c>
    </row>
    <row r="26" spans="1:25" x14ac:dyDescent="0.2">
      <c r="A26" s="48" t="s">
        <v>19</v>
      </c>
      <c r="B26" s="49">
        <v>0.4</v>
      </c>
      <c r="C26" s="50">
        <v>0.5</v>
      </c>
      <c r="D26" s="50">
        <v>0</v>
      </c>
      <c r="E26" s="50">
        <v>-2.4</v>
      </c>
      <c r="F26" s="49">
        <v>306.10000000000002</v>
      </c>
      <c r="G26" s="50">
        <v>30.6</v>
      </c>
      <c r="H26" s="50">
        <v>0</v>
      </c>
      <c r="I26" s="50">
        <v>62.6</v>
      </c>
      <c r="J26" s="49">
        <v>78.599999999999994</v>
      </c>
      <c r="K26" s="50">
        <v>0</v>
      </c>
      <c r="L26" s="50">
        <v>0</v>
      </c>
      <c r="M26" s="51">
        <v>0</v>
      </c>
      <c r="N26" s="49">
        <v>0</v>
      </c>
      <c r="O26" s="50">
        <v>0</v>
      </c>
      <c r="P26" s="50">
        <v>0</v>
      </c>
      <c r="Q26" s="50">
        <v>0</v>
      </c>
      <c r="R26" s="49">
        <v>9.5</v>
      </c>
      <c r="S26" s="50">
        <v>1.2</v>
      </c>
      <c r="T26" s="50">
        <v>0</v>
      </c>
      <c r="U26" s="50">
        <v>0</v>
      </c>
      <c r="V26" s="49">
        <v>0</v>
      </c>
      <c r="W26" s="50">
        <v>0</v>
      </c>
      <c r="X26" s="50">
        <v>0</v>
      </c>
      <c r="Y26" s="51">
        <v>0</v>
      </c>
    </row>
    <row r="27" spans="1:25" s="18" customFormat="1" x14ac:dyDescent="0.2">
      <c r="A27" s="19" t="s">
        <v>4</v>
      </c>
      <c r="B27" s="41">
        <f t="shared" ref="B27:Y27" si="2">SUM(B21:B26)</f>
        <v>38.799999999999997</v>
      </c>
      <c r="C27" s="42">
        <f t="shared" si="2"/>
        <v>25.4</v>
      </c>
      <c r="D27" s="42">
        <f t="shared" si="2"/>
        <v>0</v>
      </c>
      <c r="E27" s="42">
        <f t="shared" si="2"/>
        <v>-96.300000000000011</v>
      </c>
      <c r="F27" s="41">
        <f t="shared" si="2"/>
        <v>2503.4</v>
      </c>
      <c r="G27" s="42">
        <f t="shared" si="2"/>
        <v>317</v>
      </c>
      <c r="H27" s="42">
        <f t="shared" si="2"/>
        <v>0</v>
      </c>
      <c r="I27" s="42">
        <f t="shared" si="2"/>
        <v>543.49999999999989</v>
      </c>
      <c r="J27" s="41">
        <f t="shared" si="2"/>
        <v>1125.0999999999999</v>
      </c>
      <c r="K27" s="42">
        <f t="shared" si="2"/>
        <v>16.7</v>
      </c>
      <c r="L27" s="42">
        <f t="shared" si="2"/>
        <v>0</v>
      </c>
      <c r="M27" s="43">
        <f t="shared" si="2"/>
        <v>235.2</v>
      </c>
      <c r="N27" s="41">
        <f t="shared" si="2"/>
        <v>5.9</v>
      </c>
      <c r="O27" s="42">
        <f t="shared" si="2"/>
        <v>1.5</v>
      </c>
      <c r="P27" s="42">
        <f t="shared" si="2"/>
        <v>0</v>
      </c>
      <c r="Q27" s="42">
        <f t="shared" si="2"/>
        <v>-7.6</v>
      </c>
      <c r="R27" s="41">
        <f t="shared" si="2"/>
        <v>143.80000000000001</v>
      </c>
      <c r="S27" s="42">
        <f t="shared" si="2"/>
        <v>14.2</v>
      </c>
      <c r="T27" s="42">
        <f t="shared" si="2"/>
        <v>0</v>
      </c>
      <c r="U27" s="42">
        <f t="shared" si="2"/>
        <v>-4.7</v>
      </c>
      <c r="V27" s="41">
        <f t="shared" si="2"/>
        <v>102.1</v>
      </c>
      <c r="W27" s="42">
        <f t="shared" si="2"/>
        <v>0</v>
      </c>
      <c r="X27" s="42">
        <f t="shared" si="2"/>
        <v>0</v>
      </c>
      <c r="Y27" s="43">
        <f t="shared" si="2"/>
        <v>0</v>
      </c>
    </row>
    <row r="30" spans="1:25" s="18" customFormat="1" ht="15.75" x14ac:dyDescent="0.25">
      <c r="A30" s="17" t="s">
        <v>20</v>
      </c>
    </row>
    <row r="31" spans="1:25" x14ac:dyDescent="0.2">
      <c r="A31" s="16" t="s">
        <v>21</v>
      </c>
    </row>
    <row r="32" spans="1:25" x14ac:dyDescent="0.2">
      <c r="A32" s="16" t="s">
        <v>22</v>
      </c>
    </row>
    <row r="33" spans="1:13" x14ac:dyDescent="0.2">
      <c r="A33" s="16" t="s">
        <v>23</v>
      </c>
    </row>
    <row r="34" spans="1:13" x14ac:dyDescent="0.2">
      <c r="A34" s="55" t="s">
        <v>24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</row>
  </sheetData>
  <mergeCells count="12">
    <mergeCell ref="V19:Y19"/>
    <mergeCell ref="A34:M34"/>
    <mergeCell ref="B9:E9"/>
    <mergeCell ref="F9:I9"/>
    <mergeCell ref="J9:M9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34"/>
  <sheetViews>
    <sheetView workbookViewId="0">
      <selection activeCell="A6" sqref="A6"/>
    </sheetView>
  </sheetViews>
  <sheetFormatPr baseColWidth="10" defaultRowHeight="12.75" x14ac:dyDescent="0.2"/>
  <cols>
    <col min="1" max="1" width="19.42578125" style="16" customWidth="1"/>
    <col min="2" max="2" width="7.5703125" style="16" bestFit="1" customWidth="1"/>
    <col min="3" max="3" width="6.42578125" style="16" bestFit="1" customWidth="1"/>
    <col min="4" max="4" width="9.7109375" style="16" bestFit="1" customWidth="1"/>
    <col min="5" max="5" width="6.28515625" style="16" bestFit="1" customWidth="1"/>
    <col min="6" max="6" width="7.5703125" style="16" bestFit="1" customWidth="1"/>
    <col min="7" max="7" width="6.42578125" style="16" bestFit="1" customWidth="1"/>
    <col min="8" max="8" width="9.7109375" style="16" bestFit="1" customWidth="1"/>
    <col min="9" max="9" width="6.28515625" style="16" bestFit="1" customWidth="1"/>
    <col min="10" max="10" width="7.5703125" style="16" bestFit="1" customWidth="1"/>
    <col min="11" max="11" width="6.42578125" style="16" bestFit="1" customWidth="1"/>
    <col min="12" max="12" width="9.7109375" style="16" bestFit="1" customWidth="1"/>
    <col min="13" max="13" width="6.28515625" style="16" bestFit="1" customWidth="1"/>
    <col min="14" max="14" width="7.5703125" style="16" bestFit="1" customWidth="1"/>
    <col min="15" max="15" width="6.42578125" style="16" bestFit="1" customWidth="1"/>
    <col min="16" max="16" width="9.7109375" style="16" bestFit="1" customWidth="1"/>
    <col min="17" max="17" width="6.28515625" style="16" bestFit="1" customWidth="1"/>
    <col min="18" max="18" width="7.5703125" style="16" bestFit="1" customWidth="1"/>
    <col min="19" max="19" width="6.42578125" style="16" bestFit="1" customWidth="1"/>
    <col min="20" max="20" width="9.7109375" style="16" bestFit="1" customWidth="1"/>
    <col min="21" max="21" width="6.28515625" style="16" bestFit="1" customWidth="1"/>
    <col min="22" max="22" width="7.5703125" style="16" bestFit="1" customWidth="1"/>
    <col min="23" max="23" width="6.42578125" style="16" bestFit="1" customWidth="1"/>
    <col min="24" max="24" width="9.7109375" style="16" bestFit="1" customWidth="1"/>
    <col min="25" max="25" width="6.28515625" style="16" bestFit="1" customWidth="1"/>
    <col min="26" max="16384" width="11.42578125" style="16"/>
  </cols>
  <sheetData>
    <row r="1" spans="1:13" s="4" customFormat="1" ht="27.75" x14ac:dyDescent="0.4">
      <c r="A1" s="1" t="s">
        <v>25</v>
      </c>
      <c r="B1" s="2"/>
      <c r="C1" s="3"/>
      <c r="D1" s="3"/>
      <c r="E1" s="3"/>
      <c r="F1" s="2"/>
      <c r="G1" s="3"/>
      <c r="H1" s="3"/>
      <c r="I1" s="3"/>
    </row>
    <row r="2" spans="1:13" s="4" customFormat="1" ht="18" x14ac:dyDescent="0.25">
      <c r="A2" s="5" t="s">
        <v>0</v>
      </c>
      <c r="B2" s="6"/>
      <c r="C2" s="7"/>
      <c r="D2" s="7"/>
      <c r="E2" s="7"/>
      <c r="F2" s="6"/>
      <c r="G2" s="7"/>
      <c r="H2" s="7"/>
      <c r="I2" s="7"/>
    </row>
    <row r="3" spans="1:13" s="11" customFormat="1" x14ac:dyDescent="0.2">
      <c r="A3" s="8"/>
      <c r="B3" s="9"/>
      <c r="C3" s="10"/>
      <c r="D3" s="10"/>
      <c r="E3" s="10"/>
    </row>
    <row r="4" spans="1:13" s="11" customFormat="1" x14ac:dyDescent="0.2">
      <c r="A4" s="12" t="s">
        <v>1</v>
      </c>
      <c r="B4" s="9"/>
      <c r="C4" s="10"/>
      <c r="D4" s="10"/>
      <c r="E4" s="10"/>
    </row>
    <row r="5" spans="1:13" s="11" customFormat="1" x14ac:dyDescent="0.2">
      <c r="A5" s="12" t="s">
        <v>51</v>
      </c>
      <c r="B5" s="9"/>
      <c r="C5" s="10"/>
      <c r="D5" s="10"/>
      <c r="E5" s="10"/>
    </row>
    <row r="6" spans="1:13" x14ac:dyDescent="0.2">
      <c r="A6" s="13"/>
      <c r="B6" s="14"/>
      <c r="C6" s="15"/>
      <c r="D6" s="15"/>
      <c r="E6" s="15"/>
    </row>
    <row r="8" spans="1:13" s="18" customFormat="1" ht="15.75" x14ac:dyDescent="0.25">
      <c r="A8" s="17" t="s">
        <v>40</v>
      </c>
    </row>
    <row r="9" spans="1:13" x14ac:dyDescent="0.2">
      <c r="B9" s="52" t="s">
        <v>2</v>
      </c>
      <c r="C9" s="53"/>
      <c r="D9" s="53"/>
      <c r="E9" s="53"/>
      <c r="F9" s="52" t="s">
        <v>3</v>
      </c>
      <c r="G9" s="53"/>
      <c r="H9" s="53"/>
      <c r="I9" s="53"/>
      <c r="J9" s="52" t="s">
        <v>4</v>
      </c>
      <c r="K9" s="53"/>
      <c r="L9" s="53"/>
      <c r="M9" s="54"/>
    </row>
    <row r="10" spans="1:13" s="18" customFormat="1" x14ac:dyDescent="0.2">
      <c r="A10" s="19" t="s">
        <v>5</v>
      </c>
      <c r="B10" s="20" t="s">
        <v>6</v>
      </c>
      <c r="C10" s="21" t="s">
        <v>7</v>
      </c>
      <c r="D10" s="21" t="s">
        <v>8</v>
      </c>
      <c r="E10" s="21" t="s">
        <v>9</v>
      </c>
      <c r="F10" s="20" t="s">
        <v>6</v>
      </c>
      <c r="G10" s="21" t="s">
        <v>7</v>
      </c>
      <c r="H10" s="21" t="s">
        <v>8</v>
      </c>
      <c r="I10" s="21" t="s">
        <v>9</v>
      </c>
      <c r="J10" s="20" t="s">
        <v>6</v>
      </c>
      <c r="K10" s="21" t="s">
        <v>7</v>
      </c>
      <c r="L10" s="21" t="s">
        <v>8</v>
      </c>
      <c r="M10" s="22" t="s">
        <v>9</v>
      </c>
    </row>
    <row r="11" spans="1:13" x14ac:dyDescent="0.2">
      <c r="A11" s="23" t="s">
        <v>10</v>
      </c>
      <c r="B11" s="24">
        <f>B27</f>
        <v>13.699999999999998</v>
      </c>
      <c r="C11" s="25">
        <f>C27</f>
        <v>13.799999999999999</v>
      </c>
      <c r="D11" s="25">
        <f>D27</f>
        <v>0</v>
      </c>
      <c r="E11" s="25">
        <f>E27</f>
        <v>-63.9</v>
      </c>
      <c r="F11" s="24">
        <f>N27</f>
        <v>1.1000000000000001</v>
      </c>
      <c r="G11" s="25">
        <f>O27</f>
        <v>0.1</v>
      </c>
      <c r="H11" s="25">
        <f>P27</f>
        <v>0</v>
      </c>
      <c r="I11" s="25">
        <f>Q27</f>
        <v>-4</v>
      </c>
      <c r="J11" s="26">
        <f>B11+F11</f>
        <v>14.799999999999997</v>
      </c>
      <c r="K11" s="27">
        <f t="shared" ref="K11:M13" si="0">C11+G11</f>
        <v>13.899999999999999</v>
      </c>
      <c r="L11" s="27">
        <f t="shared" si="0"/>
        <v>0</v>
      </c>
      <c r="M11" s="28">
        <f t="shared" si="0"/>
        <v>-67.900000000000006</v>
      </c>
    </row>
    <row r="12" spans="1:13" x14ac:dyDescent="0.2">
      <c r="A12" s="29" t="s">
        <v>11</v>
      </c>
      <c r="B12" s="30">
        <f>F27</f>
        <v>2775.8</v>
      </c>
      <c r="C12" s="31">
        <f>G27</f>
        <v>342</v>
      </c>
      <c r="D12" s="31">
        <f>H27</f>
        <v>38.6</v>
      </c>
      <c r="E12" s="31">
        <f>I27</f>
        <v>-24.000000000000007</v>
      </c>
      <c r="F12" s="30">
        <f>R27</f>
        <v>116</v>
      </c>
      <c r="G12" s="31">
        <f>S27</f>
        <v>15.299999999999999</v>
      </c>
      <c r="H12" s="31">
        <f>T27</f>
        <v>0</v>
      </c>
      <c r="I12" s="31">
        <f>U27</f>
        <v>4.8000000000000007</v>
      </c>
      <c r="J12" s="32">
        <f>B12+F12</f>
        <v>2891.8</v>
      </c>
      <c r="K12" s="33">
        <f t="shared" si="0"/>
        <v>357.3</v>
      </c>
      <c r="L12" s="33">
        <f t="shared" si="0"/>
        <v>38.6</v>
      </c>
      <c r="M12" s="34">
        <f t="shared" si="0"/>
        <v>-19.200000000000006</v>
      </c>
    </row>
    <row r="13" spans="1:13" x14ac:dyDescent="0.2">
      <c r="A13" s="35" t="s">
        <v>12</v>
      </c>
      <c r="B13" s="36">
        <f>J27</f>
        <v>1165.8</v>
      </c>
      <c r="C13" s="37">
        <f>K27</f>
        <v>1</v>
      </c>
      <c r="D13" s="37">
        <f>L27</f>
        <v>0</v>
      </c>
      <c r="E13" s="37">
        <f>M27</f>
        <v>426.2</v>
      </c>
      <c r="F13" s="36">
        <f>V27</f>
        <v>99.4</v>
      </c>
      <c r="G13" s="37">
        <f>W27</f>
        <v>1.2</v>
      </c>
      <c r="H13" s="37">
        <f>X27</f>
        <v>0</v>
      </c>
      <c r="I13" s="37">
        <f>Y27</f>
        <v>5.7</v>
      </c>
      <c r="J13" s="38">
        <f>B13+F13</f>
        <v>1265.2</v>
      </c>
      <c r="K13" s="39">
        <f t="shared" si="0"/>
        <v>2.2000000000000002</v>
      </c>
      <c r="L13" s="39">
        <f t="shared" si="0"/>
        <v>0</v>
      </c>
      <c r="M13" s="40">
        <f t="shared" si="0"/>
        <v>431.9</v>
      </c>
    </row>
    <row r="14" spans="1:13" s="18" customFormat="1" x14ac:dyDescent="0.2">
      <c r="A14" s="19" t="s">
        <v>4</v>
      </c>
      <c r="B14" s="41">
        <f t="shared" ref="B14:M14" si="1">SUM(B11:B13)</f>
        <v>3955.3</v>
      </c>
      <c r="C14" s="42">
        <f t="shared" si="1"/>
        <v>356.8</v>
      </c>
      <c r="D14" s="42">
        <f t="shared" si="1"/>
        <v>38.6</v>
      </c>
      <c r="E14" s="42">
        <f t="shared" si="1"/>
        <v>338.29999999999995</v>
      </c>
      <c r="F14" s="41">
        <f t="shared" si="1"/>
        <v>216.5</v>
      </c>
      <c r="G14" s="42">
        <f t="shared" si="1"/>
        <v>16.599999999999998</v>
      </c>
      <c r="H14" s="42">
        <f t="shared" si="1"/>
        <v>0</v>
      </c>
      <c r="I14" s="42">
        <f t="shared" si="1"/>
        <v>6.5000000000000009</v>
      </c>
      <c r="J14" s="41">
        <f t="shared" si="1"/>
        <v>4171.8</v>
      </c>
      <c r="K14" s="42">
        <f t="shared" si="1"/>
        <v>373.4</v>
      </c>
      <c r="L14" s="42">
        <f t="shared" si="1"/>
        <v>38.6</v>
      </c>
      <c r="M14" s="43">
        <f t="shared" si="1"/>
        <v>344.79999999999995</v>
      </c>
    </row>
    <row r="17" spans="1:25" s="18" customFormat="1" ht="15.75" x14ac:dyDescent="0.25">
      <c r="A17" s="17" t="s">
        <v>41</v>
      </c>
    </row>
    <row r="18" spans="1:25" ht="15" x14ac:dyDescent="0.2">
      <c r="A18" s="44"/>
      <c r="B18" s="56" t="s">
        <v>2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8"/>
      <c r="N18" s="56" t="s">
        <v>3</v>
      </c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8"/>
    </row>
    <row r="19" spans="1:25" x14ac:dyDescent="0.2">
      <c r="B19" s="52" t="s">
        <v>10</v>
      </c>
      <c r="C19" s="53"/>
      <c r="D19" s="53"/>
      <c r="E19" s="53"/>
      <c r="F19" s="52" t="s">
        <v>11</v>
      </c>
      <c r="G19" s="53"/>
      <c r="H19" s="53"/>
      <c r="I19" s="53"/>
      <c r="J19" s="52" t="s">
        <v>12</v>
      </c>
      <c r="K19" s="53"/>
      <c r="L19" s="53"/>
      <c r="M19" s="54"/>
      <c r="N19" s="52" t="s">
        <v>10</v>
      </c>
      <c r="O19" s="53"/>
      <c r="P19" s="53"/>
      <c r="Q19" s="53"/>
      <c r="R19" s="52" t="s">
        <v>11</v>
      </c>
      <c r="S19" s="53"/>
      <c r="T19" s="53"/>
      <c r="U19" s="53"/>
      <c r="V19" s="52" t="s">
        <v>12</v>
      </c>
      <c r="W19" s="53"/>
      <c r="X19" s="53"/>
      <c r="Y19" s="54"/>
    </row>
    <row r="20" spans="1:25" s="18" customFormat="1" x14ac:dyDescent="0.2">
      <c r="A20" s="19" t="s">
        <v>13</v>
      </c>
      <c r="B20" s="20" t="s">
        <v>6</v>
      </c>
      <c r="C20" s="21" t="s">
        <v>7</v>
      </c>
      <c r="D20" s="21" t="s">
        <v>8</v>
      </c>
      <c r="E20" s="21" t="s">
        <v>9</v>
      </c>
      <c r="F20" s="20" t="s">
        <v>6</v>
      </c>
      <c r="G20" s="21" t="s">
        <v>7</v>
      </c>
      <c r="H20" s="21" t="s">
        <v>8</v>
      </c>
      <c r="I20" s="21" t="s">
        <v>9</v>
      </c>
      <c r="J20" s="20" t="s">
        <v>6</v>
      </c>
      <c r="K20" s="21" t="s">
        <v>7</v>
      </c>
      <c r="L20" s="21" t="s">
        <v>8</v>
      </c>
      <c r="M20" s="22" t="s">
        <v>9</v>
      </c>
      <c r="N20" s="20" t="s">
        <v>6</v>
      </c>
      <c r="O20" s="21" t="s">
        <v>7</v>
      </c>
      <c r="P20" s="21" t="s">
        <v>8</v>
      </c>
      <c r="Q20" s="21" t="s">
        <v>9</v>
      </c>
      <c r="R20" s="20" t="s">
        <v>6</v>
      </c>
      <c r="S20" s="21" t="s">
        <v>7</v>
      </c>
      <c r="T20" s="21" t="s">
        <v>8</v>
      </c>
      <c r="U20" s="21" t="s">
        <v>9</v>
      </c>
      <c r="V20" s="20" t="s">
        <v>6</v>
      </c>
      <c r="W20" s="21" t="s">
        <v>7</v>
      </c>
      <c r="X20" s="21" t="s">
        <v>8</v>
      </c>
      <c r="Y20" s="22" t="s">
        <v>9</v>
      </c>
    </row>
    <row r="21" spans="1:25" x14ac:dyDescent="0.2">
      <c r="A21" s="23" t="s">
        <v>14</v>
      </c>
      <c r="B21" s="24">
        <v>10.199999999999999</v>
      </c>
      <c r="C21" s="25">
        <v>13</v>
      </c>
      <c r="D21" s="25">
        <v>0</v>
      </c>
      <c r="E21" s="25">
        <v>-38.4</v>
      </c>
      <c r="F21" s="24">
        <v>337.2</v>
      </c>
      <c r="G21" s="25">
        <v>128.6</v>
      </c>
      <c r="H21" s="25">
        <v>0</v>
      </c>
      <c r="I21" s="25">
        <v>-74.5</v>
      </c>
      <c r="J21" s="24">
        <v>147.19999999999999</v>
      </c>
      <c r="K21" s="25">
        <v>0</v>
      </c>
      <c r="L21" s="25">
        <v>0</v>
      </c>
      <c r="M21" s="45">
        <v>425</v>
      </c>
      <c r="N21" s="24">
        <v>0</v>
      </c>
      <c r="O21" s="25">
        <v>0</v>
      </c>
      <c r="P21" s="25">
        <v>0</v>
      </c>
      <c r="Q21" s="25">
        <v>0</v>
      </c>
      <c r="R21" s="24">
        <v>0</v>
      </c>
      <c r="S21" s="25">
        <v>0</v>
      </c>
      <c r="T21" s="25">
        <v>0</v>
      </c>
      <c r="U21" s="25">
        <v>0</v>
      </c>
      <c r="V21" s="24">
        <v>0</v>
      </c>
      <c r="W21" s="25">
        <v>0</v>
      </c>
      <c r="X21" s="25">
        <v>0</v>
      </c>
      <c r="Y21" s="45">
        <v>0</v>
      </c>
    </row>
    <row r="22" spans="1:25" x14ac:dyDescent="0.2">
      <c r="A22" s="35" t="s">
        <v>15</v>
      </c>
      <c r="B22" s="36">
        <v>2.6</v>
      </c>
      <c r="C22" s="37">
        <v>0.6</v>
      </c>
      <c r="D22" s="37">
        <v>0</v>
      </c>
      <c r="E22" s="37">
        <v>-25.5</v>
      </c>
      <c r="F22" s="36">
        <v>365.3</v>
      </c>
      <c r="G22" s="37">
        <v>8.6</v>
      </c>
      <c r="H22" s="37">
        <v>0</v>
      </c>
      <c r="I22" s="37">
        <v>-15.7</v>
      </c>
      <c r="J22" s="36">
        <v>268.10000000000002</v>
      </c>
      <c r="K22" s="37">
        <v>0</v>
      </c>
      <c r="L22" s="37">
        <v>0</v>
      </c>
      <c r="M22" s="46">
        <v>-0.3</v>
      </c>
      <c r="N22" s="36">
        <v>0</v>
      </c>
      <c r="O22" s="37">
        <v>0</v>
      </c>
      <c r="P22" s="37">
        <v>0</v>
      </c>
      <c r="Q22" s="37">
        <v>0</v>
      </c>
      <c r="R22" s="36">
        <v>0.4</v>
      </c>
      <c r="S22" s="37">
        <v>0.1</v>
      </c>
      <c r="T22" s="37">
        <v>0</v>
      </c>
      <c r="U22" s="37">
        <v>-0.4</v>
      </c>
      <c r="V22" s="36">
        <v>0</v>
      </c>
      <c r="W22" s="37">
        <v>0</v>
      </c>
      <c r="X22" s="37">
        <v>0</v>
      </c>
      <c r="Y22" s="46">
        <v>0</v>
      </c>
    </row>
    <row r="23" spans="1:25" x14ac:dyDescent="0.2">
      <c r="A23" s="35" t="s">
        <v>16</v>
      </c>
      <c r="B23" s="36">
        <v>0.2</v>
      </c>
      <c r="C23" s="37">
        <v>0</v>
      </c>
      <c r="D23" s="47">
        <v>0</v>
      </c>
      <c r="E23" s="37">
        <v>0</v>
      </c>
      <c r="F23" s="36">
        <v>387.8</v>
      </c>
      <c r="G23" s="37">
        <v>15.9</v>
      </c>
      <c r="H23" s="37">
        <v>38.6</v>
      </c>
      <c r="I23" s="37">
        <v>-2.9</v>
      </c>
      <c r="J23" s="36">
        <v>298.60000000000002</v>
      </c>
      <c r="K23" s="37">
        <v>0</v>
      </c>
      <c r="L23" s="37">
        <v>0</v>
      </c>
      <c r="M23" s="46">
        <v>20.100000000000001</v>
      </c>
      <c r="N23" s="36">
        <v>0</v>
      </c>
      <c r="O23" s="37">
        <v>0</v>
      </c>
      <c r="P23" s="47">
        <v>0</v>
      </c>
      <c r="Q23" s="37">
        <v>0</v>
      </c>
      <c r="R23" s="36">
        <v>0.2</v>
      </c>
      <c r="S23" s="37">
        <v>0</v>
      </c>
      <c r="T23" s="37">
        <v>0</v>
      </c>
      <c r="U23" s="37">
        <v>0</v>
      </c>
      <c r="V23" s="36">
        <v>0</v>
      </c>
      <c r="W23" s="37">
        <v>0</v>
      </c>
      <c r="X23" s="37">
        <v>0</v>
      </c>
      <c r="Y23" s="46">
        <v>0</v>
      </c>
    </row>
    <row r="24" spans="1:25" x14ac:dyDescent="0.2">
      <c r="A24" s="35" t="s">
        <v>17</v>
      </c>
      <c r="B24" s="36">
        <v>0.7</v>
      </c>
      <c r="C24" s="37">
        <v>0.2</v>
      </c>
      <c r="D24" s="37">
        <v>0</v>
      </c>
      <c r="E24" s="37">
        <v>0</v>
      </c>
      <c r="F24" s="36">
        <v>361.9</v>
      </c>
      <c r="G24" s="37">
        <v>33</v>
      </c>
      <c r="H24" s="37">
        <v>0</v>
      </c>
      <c r="I24" s="37">
        <v>44.1</v>
      </c>
      <c r="J24" s="36">
        <v>87.9</v>
      </c>
      <c r="K24" s="37">
        <v>1</v>
      </c>
      <c r="L24" s="37">
        <v>0</v>
      </c>
      <c r="M24" s="46">
        <v>0.4</v>
      </c>
      <c r="N24" s="36">
        <v>0</v>
      </c>
      <c r="O24" s="37">
        <v>0</v>
      </c>
      <c r="P24" s="37">
        <v>0</v>
      </c>
      <c r="Q24" s="37">
        <v>0</v>
      </c>
      <c r="R24" s="36">
        <v>17.399999999999999</v>
      </c>
      <c r="S24" s="37">
        <v>0</v>
      </c>
      <c r="T24" s="37">
        <v>0</v>
      </c>
      <c r="U24" s="37">
        <v>-2.2999999999999998</v>
      </c>
      <c r="V24" s="36">
        <v>7.9</v>
      </c>
      <c r="W24" s="37">
        <v>0</v>
      </c>
      <c r="X24" s="37">
        <v>0</v>
      </c>
      <c r="Y24" s="46">
        <v>0</v>
      </c>
    </row>
    <row r="25" spans="1:25" x14ac:dyDescent="0.2">
      <c r="A25" s="35" t="s">
        <v>18</v>
      </c>
      <c r="B25" s="36">
        <v>0</v>
      </c>
      <c r="C25" s="37">
        <v>0</v>
      </c>
      <c r="D25" s="37">
        <v>0</v>
      </c>
      <c r="E25" s="37">
        <v>0</v>
      </c>
      <c r="F25" s="36">
        <v>914.8</v>
      </c>
      <c r="G25" s="37">
        <v>145.5</v>
      </c>
      <c r="H25" s="37">
        <v>0</v>
      </c>
      <c r="I25" s="37">
        <v>13.9</v>
      </c>
      <c r="J25" s="36">
        <v>248.7</v>
      </c>
      <c r="K25" s="37">
        <v>0</v>
      </c>
      <c r="L25" s="37">
        <v>0</v>
      </c>
      <c r="M25" s="46">
        <v>-19.399999999999999</v>
      </c>
      <c r="N25" s="36">
        <v>1.1000000000000001</v>
      </c>
      <c r="O25" s="37">
        <v>0.1</v>
      </c>
      <c r="P25" s="37">
        <v>0</v>
      </c>
      <c r="Q25" s="37">
        <v>-4</v>
      </c>
      <c r="R25" s="36">
        <v>92.6</v>
      </c>
      <c r="S25" s="37">
        <v>14.2</v>
      </c>
      <c r="T25" s="37">
        <v>0</v>
      </c>
      <c r="U25" s="37">
        <v>10.5</v>
      </c>
      <c r="V25" s="36">
        <v>91.5</v>
      </c>
      <c r="W25" s="37">
        <v>1.2</v>
      </c>
      <c r="X25" s="37">
        <v>0</v>
      </c>
      <c r="Y25" s="46">
        <v>5.7</v>
      </c>
    </row>
    <row r="26" spans="1:25" x14ac:dyDescent="0.2">
      <c r="A26" s="48" t="s">
        <v>19</v>
      </c>
      <c r="B26" s="49">
        <v>0</v>
      </c>
      <c r="C26" s="50">
        <v>0</v>
      </c>
      <c r="D26" s="50">
        <v>0</v>
      </c>
      <c r="E26" s="50">
        <v>0</v>
      </c>
      <c r="F26" s="49">
        <v>408.8</v>
      </c>
      <c r="G26" s="50">
        <v>10.4</v>
      </c>
      <c r="H26" s="50">
        <v>0</v>
      </c>
      <c r="I26" s="50">
        <v>11.1</v>
      </c>
      <c r="J26" s="49">
        <v>115.3</v>
      </c>
      <c r="K26" s="50">
        <v>0</v>
      </c>
      <c r="L26" s="50">
        <v>0</v>
      </c>
      <c r="M26" s="51">
        <v>0.4</v>
      </c>
      <c r="N26" s="49">
        <v>0</v>
      </c>
      <c r="O26" s="50">
        <v>0</v>
      </c>
      <c r="P26" s="50">
        <v>0</v>
      </c>
      <c r="Q26" s="50">
        <v>0</v>
      </c>
      <c r="R26" s="49">
        <v>5.4</v>
      </c>
      <c r="S26" s="50">
        <v>1</v>
      </c>
      <c r="T26" s="50">
        <v>0</v>
      </c>
      <c r="U26" s="50">
        <v>-3</v>
      </c>
      <c r="V26" s="49">
        <v>0</v>
      </c>
      <c r="W26" s="50">
        <v>0</v>
      </c>
      <c r="X26" s="50">
        <v>0</v>
      </c>
      <c r="Y26" s="51">
        <v>0</v>
      </c>
    </row>
    <row r="27" spans="1:25" s="18" customFormat="1" x14ac:dyDescent="0.2">
      <c r="A27" s="19" t="s">
        <v>4</v>
      </c>
      <c r="B27" s="41">
        <f t="shared" ref="B27:Y27" si="2">SUM(B21:B26)</f>
        <v>13.699999999999998</v>
      </c>
      <c r="C27" s="42">
        <f t="shared" si="2"/>
        <v>13.799999999999999</v>
      </c>
      <c r="D27" s="42">
        <f t="shared" si="2"/>
        <v>0</v>
      </c>
      <c r="E27" s="42">
        <f t="shared" si="2"/>
        <v>-63.9</v>
      </c>
      <c r="F27" s="41">
        <f t="shared" si="2"/>
        <v>2775.8</v>
      </c>
      <c r="G27" s="42">
        <f t="shared" si="2"/>
        <v>342</v>
      </c>
      <c r="H27" s="42">
        <f t="shared" si="2"/>
        <v>38.6</v>
      </c>
      <c r="I27" s="42">
        <f t="shared" si="2"/>
        <v>-24.000000000000007</v>
      </c>
      <c r="J27" s="41">
        <f t="shared" si="2"/>
        <v>1165.8</v>
      </c>
      <c r="K27" s="42">
        <f t="shared" si="2"/>
        <v>1</v>
      </c>
      <c r="L27" s="42">
        <f t="shared" si="2"/>
        <v>0</v>
      </c>
      <c r="M27" s="43">
        <f t="shared" si="2"/>
        <v>426.2</v>
      </c>
      <c r="N27" s="41">
        <f t="shared" si="2"/>
        <v>1.1000000000000001</v>
      </c>
      <c r="O27" s="42">
        <f t="shared" si="2"/>
        <v>0.1</v>
      </c>
      <c r="P27" s="42">
        <f t="shared" si="2"/>
        <v>0</v>
      </c>
      <c r="Q27" s="42">
        <f t="shared" si="2"/>
        <v>-4</v>
      </c>
      <c r="R27" s="41">
        <f t="shared" si="2"/>
        <v>116</v>
      </c>
      <c r="S27" s="42">
        <f t="shared" si="2"/>
        <v>15.299999999999999</v>
      </c>
      <c r="T27" s="42">
        <f t="shared" si="2"/>
        <v>0</v>
      </c>
      <c r="U27" s="42">
        <f t="shared" si="2"/>
        <v>4.8000000000000007</v>
      </c>
      <c r="V27" s="41">
        <f t="shared" si="2"/>
        <v>99.4</v>
      </c>
      <c r="W27" s="42">
        <f t="shared" si="2"/>
        <v>1.2</v>
      </c>
      <c r="X27" s="42">
        <f t="shared" si="2"/>
        <v>0</v>
      </c>
      <c r="Y27" s="43">
        <f t="shared" si="2"/>
        <v>5.7</v>
      </c>
    </row>
    <row r="30" spans="1:25" s="18" customFormat="1" ht="15.75" x14ac:dyDescent="0.25">
      <c r="A30" s="17" t="s">
        <v>20</v>
      </c>
    </row>
    <row r="31" spans="1:25" x14ac:dyDescent="0.2">
      <c r="A31" s="16" t="s">
        <v>21</v>
      </c>
    </row>
    <row r="32" spans="1:25" x14ac:dyDescent="0.2">
      <c r="A32" s="16" t="s">
        <v>22</v>
      </c>
    </row>
    <row r="33" spans="1:13" x14ac:dyDescent="0.2">
      <c r="A33" s="16" t="s">
        <v>23</v>
      </c>
    </row>
    <row r="34" spans="1:13" x14ac:dyDescent="0.2">
      <c r="A34" s="55" t="s">
        <v>24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</row>
  </sheetData>
  <mergeCells count="12">
    <mergeCell ref="V19:Y19"/>
    <mergeCell ref="A34:M34"/>
    <mergeCell ref="B9:E9"/>
    <mergeCell ref="F9:I9"/>
    <mergeCell ref="J9:M9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34"/>
  <sheetViews>
    <sheetView workbookViewId="0">
      <selection activeCell="A6" sqref="A6"/>
    </sheetView>
  </sheetViews>
  <sheetFormatPr baseColWidth="10" defaultRowHeight="12.75" x14ac:dyDescent="0.2"/>
  <cols>
    <col min="1" max="1" width="19.42578125" style="16" customWidth="1"/>
    <col min="2" max="2" width="7.5703125" style="16" bestFit="1" customWidth="1"/>
    <col min="3" max="3" width="6.42578125" style="16" bestFit="1" customWidth="1"/>
    <col min="4" max="4" width="9.7109375" style="16" bestFit="1" customWidth="1"/>
    <col min="5" max="5" width="6.28515625" style="16" bestFit="1" customWidth="1"/>
    <col min="6" max="6" width="7.5703125" style="16" bestFit="1" customWidth="1"/>
    <col min="7" max="7" width="6.42578125" style="16" bestFit="1" customWidth="1"/>
    <col min="8" max="8" width="9.7109375" style="16" bestFit="1" customWidth="1"/>
    <col min="9" max="9" width="6.28515625" style="16" bestFit="1" customWidth="1"/>
    <col min="10" max="10" width="7.5703125" style="16" bestFit="1" customWidth="1"/>
    <col min="11" max="11" width="6.42578125" style="16" bestFit="1" customWidth="1"/>
    <col min="12" max="12" width="9.7109375" style="16" bestFit="1" customWidth="1"/>
    <col min="13" max="13" width="6.28515625" style="16" bestFit="1" customWidth="1"/>
    <col min="14" max="14" width="7.5703125" style="16" bestFit="1" customWidth="1"/>
    <col min="15" max="15" width="6.42578125" style="16" bestFit="1" customWidth="1"/>
    <col min="16" max="16" width="9.7109375" style="16" bestFit="1" customWidth="1"/>
    <col min="17" max="17" width="6.28515625" style="16" bestFit="1" customWidth="1"/>
    <col min="18" max="18" width="7.5703125" style="16" bestFit="1" customWidth="1"/>
    <col min="19" max="19" width="6.42578125" style="16" bestFit="1" customWidth="1"/>
    <col min="20" max="20" width="9.7109375" style="16" bestFit="1" customWidth="1"/>
    <col min="21" max="21" width="6.28515625" style="16" bestFit="1" customWidth="1"/>
    <col min="22" max="22" width="7.5703125" style="16" bestFit="1" customWidth="1"/>
    <col min="23" max="23" width="6.42578125" style="16" bestFit="1" customWidth="1"/>
    <col min="24" max="24" width="9.7109375" style="16" bestFit="1" customWidth="1"/>
    <col min="25" max="25" width="6.28515625" style="16" bestFit="1" customWidth="1"/>
    <col min="26" max="16384" width="11.42578125" style="16"/>
  </cols>
  <sheetData>
    <row r="1" spans="1:13" s="4" customFormat="1" ht="27.75" x14ac:dyDescent="0.4">
      <c r="A1" s="1" t="s">
        <v>25</v>
      </c>
      <c r="B1" s="2"/>
      <c r="C1" s="3"/>
      <c r="D1" s="3"/>
      <c r="E1" s="3"/>
      <c r="F1" s="2"/>
      <c r="G1" s="3"/>
      <c r="H1" s="3"/>
      <c r="I1" s="3"/>
    </row>
    <row r="2" spans="1:13" s="4" customFormat="1" ht="18" x14ac:dyDescent="0.25">
      <c r="A2" s="5" t="s">
        <v>0</v>
      </c>
      <c r="B2" s="6"/>
      <c r="C2" s="7"/>
      <c r="D2" s="7"/>
      <c r="E2" s="7"/>
      <c r="F2" s="6"/>
      <c r="G2" s="7"/>
      <c r="H2" s="7"/>
      <c r="I2" s="7"/>
    </row>
    <row r="3" spans="1:13" s="11" customFormat="1" x14ac:dyDescent="0.2">
      <c r="A3" s="8"/>
      <c r="B3" s="9"/>
      <c r="C3" s="10"/>
      <c r="D3" s="10"/>
      <c r="E3" s="10"/>
    </row>
    <row r="4" spans="1:13" s="11" customFormat="1" x14ac:dyDescent="0.2">
      <c r="A4" s="12" t="s">
        <v>1</v>
      </c>
      <c r="B4" s="9"/>
      <c r="C4" s="10"/>
      <c r="D4" s="10"/>
      <c r="E4" s="10"/>
    </row>
    <row r="5" spans="1:13" s="11" customFormat="1" x14ac:dyDescent="0.2">
      <c r="A5" s="12" t="s">
        <v>52</v>
      </c>
      <c r="B5" s="9"/>
      <c r="C5" s="10"/>
      <c r="D5" s="10"/>
      <c r="E5" s="10"/>
    </row>
    <row r="6" spans="1:13" x14ac:dyDescent="0.2">
      <c r="A6" s="13"/>
      <c r="B6" s="14"/>
      <c r="C6" s="15"/>
      <c r="D6" s="15"/>
      <c r="E6" s="15"/>
    </row>
    <row r="8" spans="1:13" s="18" customFormat="1" ht="15.75" x14ac:dyDescent="0.25">
      <c r="A8" s="17" t="s">
        <v>42</v>
      </c>
    </row>
    <row r="9" spans="1:13" x14ac:dyDescent="0.2">
      <c r="B9" s="52" t="s">
        <v>2</v>
      </c>
      <c r="C9" s="53"/>
      <c r="D9" s="53"/>
      <c r="E9" s="53"/>
      <c r="F9" s="52" t="s">
        <v>3</v>
      </c>
      <c r="G9" s="53"/>
      <c r="H9" s="53"/>
      <c r="I9" s="53"/>
      <c r="J9" s="52" t="s">
        <v>4</v>
      </c>
      <c r="K9" s="53"/>
      <c r="L9" s="53"/>
      <c r="M9" s="54"/>
    </row>
    <row r="10" spans="1:13" s="18" customFormat="1" x14ac:dyDescent="0.2">
      <c r="A10" s="19" t="s">
        <v>5</v>
      </c>
      <c r="B10" s="20" t="s">
        <v>6</v>
      </c>
      <c r="C10" s="21" t="s">
        <v>7</v>
      </c>
      <c r="D10" s="21" t="s">
        <v>8</v>
      </c>
      <c r="E10" s="21" t="s">
        <v>9</v>
      </c>
      <c r="F10" s="20" t="s">
        <v>6</v>
      </c>
      <c r="G10" s="21" t="s">
        <v>7</v>
      </c>
      <c r="H10" s="21" t="s">
        <v>8</v>
      </c>
      <c r="I10" s="21" t="s">
        <v>9</v>
      </c>
      <c r="J10" s="20" t="s">
        <v>6</v>
      </c>
      <c r="K10" s="21" t="s">
        <v>7</v>
      </c>
      <c r="L10" s="21" t="s">
        <v>8</v>
      </c>
      <c r="M10" s="22" t="s">
        <v>9</v>
      </c>
    </row>
    <row r="11" spans="1:13" x14ac:dyDescent="0.2">
      <c r="A11" s="23" t="s">
        <v>10</v>
      </c>
      <c r="B11" s="24">
        <f>B27</f>
        <v>8.9</v>
      </c>
      <c r="C11" s="25">
        <f>C27</f>
        <v>2.6</v>
      </c>
      <c r="D11" s="25">
        <f>D27</f>
        <v>0</v>
      </c>
      <c r="E11" s="25">
        <f>E27</f>
        <v>-5.1000000000000005</v>
      </c>
      <c r="F11" s="24">
        <f>N27</f>
        <v>2.1</v>
      </c>
      <c r="G11" s="25">
        <f>O27</f>
        <v>0</v>
      </c>
      <c r="H11" s="25">
        <f>P27</f>
        <v>0</v>
      </c>
      <c r="I11" s="25">
        <f>Q27</f>
        <v>0</v>
      </c>
      <c r="J11" s="26">
        <f>B11+F11</f>
        <v>11</v>
      </c>
      <c r="K11" s="27">
        <f t="shared" ref="K11:M13" si="0">C11+G11</f>
        <v>2.6</v>
      </c>
      <c r="L11" s="27">
        <f t="shared" si="0"/>
        <v>0</v>
      </c>
      <c r="M11" s="28">
        <f t="shared" si="0"/>
        <v>-5.1000000000000005</v>
      </c>
    </row>
    <row r="12" spans="1:13" x14ac:dyDescent="0.2">
      <c r="A12" s="29" t="s">
        <v>11</v>
      </c>
      <c r="B12" s="30">
        <f>F27</f>
        <v>2639.1000000000004</v>
      </c>
      <c r="C12" s="31">
        <f>G27</f>
        <v>278.40000000000003</v>
      </c>
      <c r="D12" s="31">
        <f>H27</f>
        <v>0</v>
      </c>
      <c r="E12" s="31">
        <f>I27</f>
        <v>-178.10000000000002</v>
      </c>
      <c r="F12" s="30">
        <f>R27</f>
        <v>176.90000000000003</v>
      </c>
      <c r="G12" s="31">
        <f>S27</f>
        <v>14.2</v>
      </c>
      <c r="H12" s="31">
        <f>T27</f>
        <v>0</v>
      </c>
      <c r="I12" s="31">
        <f>U27</f>
        <v>-29.799999999999997</v>
      </c>
      <c r="J12" s="32">
        <f>B12+F12</f>
        <v>2816.0000000000005</v>
      </c>
      <c r="K12" s="33">
        <f t="shared" si="0"/>
        <v>292.60000000000002</v>
      </c>
      <c r="L12" s="33">
        <f t="shared" si="0"/>
        <v>0</v>
      </c>
      <c r="M12" s="34">
        <f t="shared" si="0"/>
        <v>-207.90000000000003</v>
      </c>
    </row>
    <row r="13" spans="1:13" x14ac:dyDescent="0.2">
      <c r="A13" s="35" t="s">
        <v>12</v>
      </c>
      <c r="B13" s="36">
        <f>J27</f>
        <v>1529.6</v>
      </c>
      <c r="C13" s="37">
        <f>K27</f>
        <v>5</v>
      </c>
      <c r="D13" s="37">
        <f>L27</f>
        <v>0</v>
      </c>
      <c r="E13" s="37">
        <f>M27</f>
        <v>433.90000000000009</v>
      </c>
      <c r="F13" s="36">
        <f>V27</f>
        <v>111.9</v>
      </c>
      <c r="G13" s="37">
        <f>W27</f>
        <v>2.4</v>
      </c>
      <c r="H13" s="37">
        <f>X27</f>
        <v>0</v>
      </c>
      <c r="I13" s="37">
        <f>Y27</f>
        <v>10.5</v>
      </c>
      <c r="J13" s="38">
        <f>B13+F13</f>
        <v>1641.5</v>
      </c>
      <c r="K13" s="39">
        <f t="shared" si="0"/>
        <v>7.4</v>
      </c>
      <c r="L13" s="39">
        <f t="shared" si="0"/>
        <v>0</v>
      </c>
      <c r="M13" s="40">
        <f t="shared" si="0"/>
        <v>444.40000000000009</v>
      </c>
    </row>
    <row r="14" spans="1:13" s="18" customFormat="1" x14ac:dyDescent="0.2">
      <c r="A14" s="19" t="s">
        <v>4</v>
      </c>
      <c r="B14" s="41">
        <f t="shared" ref="B14:M14" si="1">SUM(B11:B13)</f>
        <v>4177.6000000000004</v>
      </c>
      <c r="C14" s="42">
        <f t="shared" si="1"/>
        <v>286.00000000000006</v>
      </c>
      <c r="D14" s="42">
        <f t="shared" si="1"/>
        <v>0</v>
      </c>
      <c r="E14" s="42">
        <f t="shared" si="1"/>
        <v>250.70000000000007</v>
      </c>
      <c r="F14" s="41">
        <f t="shared" si="1"/>
        <v>290.90000000000003</v>
      </c>
      <c r="G14" s="42">
        <f t="shared" si="1"/>
        <v>16.599999999999998</v>
      </c>
      <c r="H14" s="42">
        <f t="shared" si="1"/>
        <v>0</v>
      </c>
      <c r="I14" s="42">
        <f t="shared" si="1"/>
        <v>-19.299999999999997</v>
      </c>
      <c r="J14" s="41">
        <f t="shared" si="1"/>
        <v>4468.5</v>
      </c>
      <c r="K14" s="42">
        <f t="shared" si="1"/>
        <v>302.60000000000002</v>
      </c>
      <c r="L14" s="42">
        <f t="shared" si="1"/>
        <v>0</v>
      </c>
      <c r="M14" s="43">
        <f t="shared" si="1"/>
        <v>231.40000000000006</v>
      </c>
    </row>
    <row r="17" spans="1:25" s="18" customFormat="1" ht="15.75" x14ac:dyDescent="0.25">
      <c r="A17" s="17" t="s">
        <v>43</v>
      </c>
    </row>
    <row r="18" spans="1:25" ht="15" x14ac:dyDescent="0.2">
      <c r="A18" s="44"/>
      <c r="B18" s="56" t="s">
        <v>2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8"/>
      <c r="N18" s="56" t="s">
        <v>3</v>
      </c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8"/>
    </row>
    <row r="19" spans="1:25" x14ac:dyDescent="0.2">
      <c r="B19" s="52" t="s">
        <v>10</v>
      </c>
      <c r="C19" s="53"/>
      <c r="D19" s="53"/>
      <c r="E19" s="53"/>
      <c r="F19" s="52" t="s">
        <v>11</v>
      </c>
      <c r="G19" s="53"/>
      <c r="H19" s="53"/>
      <c r="I19" s="53"/>
      <c r="J19" s="52" t="s">
        <v>12</v>
      </c>
      <c r="K19" s="53"/>
      <c r="L19" s="53"/>
      <c r="M19" s="54"/>
      <c r="N19" s="52" t="s">
        <v>10</v>
      </c>
      <c r="O19" s="53"/>
      <c r="P19" s="53"/>
      <c r="Q19" s="53"/>
      <c r="R19" s="52" t="s">
        <v>11</v>
      </c>
      <c r="S19" s="53"/>
      <c r="T19" s="53"/>
      <c r="U19" s="53"/>
      <c r="V19" s="52" t="s">
        <v>12</v>
      </c>
      <c r="W19" s="53"/>
      <c r="X19" s="53"/>
      <c r="Y19" s="54"/>
    </row>
    <row r="20" spans="1:25" s="18" customFormat="1" x14ac:dyDescent="0.2">
      <c r="A20" s="19" t="s">
        <v>13</v>
      </c>
      <c r="B20" s="20" t="s">
        <v>6</v>
      </c>
      <c r="C20" s="21" t="s">
        <v>7</v>
      </c>
      <c r="D20" s="21" t="s">
        <v>8</v>
      </c>
      <c r="E20" s="21" t="s">
        <v>9</v>
      </c>
      <c r="F20" s="20" t="s">
        <v>6</v>
      </c>
      <c r="G20" s="21" t="s">
        <v>7</v>
      </c>
      <c r="H20" s="21" t="s">
        <v>8</v>
      </c>
      <c r="I20" s="21" t="s">
        <v>9</v>
      </c>
      <c r="J20" s="20" t="s">
        <v>6</v>
      </c>
      <c r="K20" s="21" t="s">
        <v>7</v>
      </c>
      <c r="L20" s="21" t="s">
        <v>8</v>
      </c>
      <c r="M20" s="22" t="s">
        <v>9</v>
      </c>
      <c r="N20" s="20" t="s">
        <v>6</v>
      </c>
      <c r="O20" s="21" t="s">
        <v>7</v>
      </c>
      <c r="P20" s="21" t="s">
        <v>8</v>
      </c>
      <c r="Q20" s="21" t="s">
        <v>9</v>
      </c>
      <c r="R20" s="20" t="s">
        <v>6</v>
      </c>
      <c r="S20" s="21" t="s">
        <v>7</v>
      </c>
      <c r="T20" s="21" t="s">
        <v>8</v>
      </c>
      <c r="U20" s="21" t="s">
        <v>9</v>
      </c>
      <c r="V20" s="20" t="s">
        <v>6</v>
      </c>
      <c r="W20" s="21" t="s">
        <v>7</v>
      </c>
      <c r="X20" s="21" t="s">
        <v>8</v>
      </c>
      <c r="Y20" s="22" t="s">
        <v>9</v>
      </c>
    </row>
    <row r="21" spans="1:25" x14ac:dyDescent="0.2">
      <c r="A21" s="23" t="s">
        <v>14</v>
      </c>
      <c r="B21" s="24">
        <v>3.9</v>
      </c>
      <c r="C21" s="25">
        <v>2.5</v>
      </c>
      <c r="D21" s="25">
        <v>0</v>
      </c>
      <c r="E21" s="25">
        <v>8</v>
      </c>
      <c r="F21" s="24">
        <v>500.7</v>
      </c>
      <c r="G21" s="25">
        <v>46.8</v>
      </c>
      <c r="H21" s="25">
        <v>0</v>
      </c>
      <c r="I21" s="25">
        <v>-133.80000000000001</v>
      </c>
      <c r="J21" s="24">
        <v>170.2</v>
      </c>
      <c r="K21" s="25">
        <v>0</v>
      </c>
      <c r="L21" s="25">
        <v>0</v>
      </c>
      <c r="M21" s="45">
        <v>414.1</v>
      </c>
      <c r="N21" s="24">
        <v>0</v>
      </c>
      <c r="O21" s="25">
        <v>0</v>
      </c>
      <c r="P21" s="25">
        <v>0</v>
      </c>
      <c r="Q21" s="25">
        <v>0</v>
      </c>
      <c r="R21" s="24">
        <v>0</v>
      </c>
      <c r="S21" s="25">
        <v>0</v>
      </c>
      <c r="T21" s="25">
        <v>0</v>
      </c>
      <c r="U21" s="25">
        <v>0</v>
      </c>
      <c r="V21" s="24">
        <v>0</v>
      </c>
      <c r="W21" s="25">
        <v>0</v>
      </c>
      <c r="X21" s="25">
        <v>0</v>
      </c>
      <c r="Y21" s="45">
        <v>0</v>
      </c>
    </row>
    <row r="22" spans="1:25" x14ac:dyDescent="0.2">
      <c r="A22" s="35" t="s">
        <v>15</v>
      </c>
      <c r="B22" s="36">
        <v>3.6</v>
      </c>
      <c r="C22" s="37">
        <v>0</v>
      </c>
      <c r="D22" s="37">
        <v>0</v>
      </c>
      <c r="E22" s="37">
        <v>-12.9</v>
      </c>
      <c r="F22" s="36">
        <v>289.7</v>
      </c>
      <c r="G22" s="37">
        <v>10.9</v>
      </c>
      <c r="H22" s="37">
        <v>0</v>
      </c>
      <c r="I22" s="37">
        <v>-71.8</v>
      </c>
      <c r="J22" s="36">
        <v>254.7</v>
      </c>
      <c r="K22" s="37">
        <v>0.6</v>
      </c>
      <c r="L22" s="37">
        <v>0</v>
      </c>
      <c r="M22" s="46">
        <v>-0.9</v>
      </c>
      <c r="N22" s="36">
        <v>0</v>
      </c>
      <c r="O22" s="37">
        <v>0</v>
      </c>
      <c r="P22" s="37">
        <v>0</v>
      </c>
      <c r="Q22" s="37">
        <v>0</v>
      </c>
      <c r="R22" s="36">
        <v>0.5</v>
      </c>
      <c r="S22" s="37">
        <v>0</v>
      </c>
      <c r="T22" s="37">
        <v>0</v>
      </c>
      <c r="U22" s="37">
        <v>0</v>
      </c>
      <c r="V22" s="36">
        <v>0</v>
      </c>
      <c r="W22" s="37">
        <v>0</v>
      </c>
      <c r="X22" s="37">
        <v>0</v>
      </c>
      <c r="Y22" s="46">
        <v>0</v>
      </c>
    </row>
    <row r="23" spans="1:25" x14ac:dyDescent="0.2">
      <c r="A23" s="35" t="s">
        <v>16</v>
      </c>
      <c r="B23" s="36">
        <v>0.4</v>
      </c>
      <c r="C23" s="37">
        <v>0</v>
      </c>
      <c r="D23" s="47">
        <v>0</v>
      </c>
      <c r="E23" s="37">
        <v>-0.3</v>
      </c>
      <c r="F23" s="36">
        <v>470</v>
      </c>
      <c r="G23" s="37">
        <v>42.7</v>
      </c>
      <c r="H23" s="37">
        <v>0</v>
      </c>
      <c r="I23" s="37">
        <v>-39.6</v>
      </c>
      <c r="J23" s="36">
        <v>424.5</v>
      </c>
      <c r="K23" s="37">
        <v>0</v>
      </c>
      <c r="L23" s="37">
        <v>0</v>
      </c>
      <c r="M23" s="46">
        <v>14.8</v>
      </c>
      <c r="N23" s="36">
        <v>0</v>
      </c>
      <c r="O23" s="37">
        <v>0</v>
      </c>
      <c r="P23" s="47">
        <v>0</v>
      </c>
      <c r="Q23" s="37">
        <v>0</v>
      </c>
      <c r="R23" s="36">
        <v>0.3</v>
      </c>
      <c r="S23" s="37">
        <v>0</v>
      </c>
      <c r="T23" s="37">
        <v>0</v>
      </c>
      <c r="U23" s="37">
        <v>0</v>
      </c>
      <c r="V23" s="36">
        <v>0.2</v>
      </c>
      <c r="W23" s="37">
        <v>0</v>
      </c>
      <c r="X23" s="37">
        <v>0</v>
      </c>
      <c r="Y23" s="46">
        <v>0</v>
      </c>
    </row>
    <row r="24" spans="1:25" x14ac:dyDescent="0.2">
      <c r="A24" s="35" t="s">
        <v>17</v>
      </c>
      <c r="B24" s="36">
        <v>1</v>
      </c>
      <c r="C24" s="37">
        <v>0.1</v>
      </c>
      <c r="D24" s="37">
        <v>0</v>
      </c>
      <c r="E24" s="37">
        <v>0.1</v>
      </c>
      <c r="F24" s="36">
        <v>268.7</v>
      </c>
      <c r="G24" s="37">
        <v>34.9</v>
      </c>
      <c r="H24" s="37">
        <v>0</v>
      </c>
      <c r="I24" s="37">
        <v>8.1</v>
      </c>
      <c r="J24" s="36">
        <v>95.4</v>
      </c>
      <c r="K24" s="37">
        <v>2.1</v>
      </c>
      <c r="L24" s="37">
        <v>0</v>
      </c>
      <c r="M24" s="46">
        <v>0.1</v>
      </c>
      <c r="N24" s="36">
        <v>0</v>
      </c>
      <c r="O24" s="37">
        <v>0</v>
      </c>
      <c r="P24" s="37">
        <v>0</v>
      </c>
      <c r="Q24" s="37">
        <v>0</v>
      </c>
      <c r="R24" s="36">
        <v>14</v>
      </c>
      <c r="S24" s="37">
        <v>0.5</v>
      </c>
      <c r="T24" s="37">
        <v>0</v>
      </c>
      <c r="U24" s="37">
        <v>6.1</v>
      </c>
      <c r="V24" s="36">
        <v>27.8</v>
      </c>
      <c r="W24" s="37">
        <v>0</v>
      </c>
      <c r="X24" s="37">
        <v>0</v>
      </c>
      <c r="Y24" s="46">
        <v>0</v>
      </c>
    </row>
    <row r="25" spans="1:25" x14ac:dyDescent="0.2">
      <c r="A25" s="35" t="s">
        <v>18</v>
      </c>
      <c r="B25" s="36">
        <v>0</v>
      </c>
      <c r="C25" s="37">
        <v>0</v>
      </c>
      <c r="D25" s="37">
        <v>0</v>
      </c>
      <c r="E25" s="37">
        <v>0</v>
      </c>
      <c r="F25" s="36">
        <v>653</v>
      </c>
      <c r="G25" s="37">
        <v>125.5</v>
      </c>
      <c r="H25" s="37">
        <v>0</v>
      </c>
      <c r="I25" s="37">
        <v>48.7</v>
      </c>
      <c r="J25" s="36">
        <v>411.8</v>
      </c>
      <c r="K25" s="37">
        <v>2.2999999999999998</v>
      </c>
      <c r="L25" s="37">
        <v>0</v>
      </c>
      <c r="M25" s="46">
        <v>1.5</v>
      </c>
      <c r="N25" s="36">
        <v>2.1</v>
      </c>
      <c r="O25" s="37">
        <v>0</v>
      </c>
      <c r="P25" s="37">
        <v>0</v>
      </c>
      <c r="Q25" s="37">
        <v>0</v>
      </c>
      <c r="R25" s="36">
        <v>156.80000000000001</v>
      </c>
      <c r="S25" s="37">
        <v>12</v>
      </c>
      <c r="T25" s="37">
        <v>0</v>
      </c>
      <c r="U25" s="37">
        <v>-32.4</v>
      </c>
      <c r="V25" s="36">
        <v>83.9</v>
      </c>
      <c r="W25" s="37">
        <v>2.4</v>
      </c>
      <c r="X25" s="37">
        <v>0</v>
      </c>
      <c r="Y25" s="46">
        <v>10.5</v>
      </c>
    </row>
    <row r="26" spans="1:25" x14ac:dyDescent="0.2">
      <c r="A26" s="48" t="s">
        <v>19</v>
      </c>
      <c r="B26" s="49">
        <v>0</v>
      </c>
      <c r="C26" s="50">
        <v>0</v>
      </c>
      <c r="D26" s="50">
        <v>0</v>
      </c>
      <c r="E26" s="50">
        <v>0</v>
      </c>
      <c r="F26" s="49">
        <v>457</v>
      </c>
      <c r="G26" s="50">
        <v>17.600000000000001</v>
      </c>
      <c r="H26" s="50">
        <v>0</v>
      </c>
      <c r="I26" s="50">
        <v>10.3</v>
      </c>
      <c r="J26" s="49">
        <v>173</v>
      </c>
      <c r="K26" s="50">
        <v>0</v>
      </c>
      <c r="L26" s="50">
        <v>0</v>
      </c>
      <c r="M26" s="51">
        <v>4.3</v>
      </c>
      <c r="N26" s="49">
        <v>0</v>
      </c>
      <c r="O26" s="50">
        <v>0</v>
      </c>
      <c r="P26" s="50">
        <v>0</v>
      </c>
      <c r="Q26" s="50">
        <v>0</v>
      </c>
      <c r="R26" s="49">
        <v>5.3</v>
      </c>
      <c r="S26" s="50">
        <v>1.7</v>
      </c>
      <c r="T26" s="50">
        <v>0</v>
      </c>
      <c r="U26" s="50">
        <v>-3.5</v>
      </c>
      <c r="V26" s="49">
        <v>0</v>
      </c>
      <c r="W26" s="50">
        <v>0</v>
      </c>
      <c r="X26" s="50">
        <v>0</v>
      </c>
      <c r="Y26" s="51">
        <v>0</v>
      </c>
    </row>
    <row r="27" spans="1:25" s="18" customFormat="1" x14ac:dyDescent="0.2">
      <c r="A27" s="19" t="s">
        <v>4</v>
      </c>
      <c r="B27" s="41">
        <f t="shared" ref="B27:Y27" si="2">SUM(B21:B26)</f>
        <v>8.9</v>
      </c>
      <c r="C27" s="42">
        <f t="shared" si="2"/>
        <v>2.6</v>
      </c>
      <c r="D27" s="42">
        <f t="shared" si="2"/>
        <v>0</v>
      </c>
      <c r="E27" s="42">
        <f t="shared" si="2"/>
        <v>-5.1000000000000005</v>
      </c>
      <c r="F27" s="41">
        <f t="shared" si="2"/>
        <v>2639.1000000000004</v>
      </c>
      <c r="G27" s="42">
        <f t="shared" si="2"/>
        <v>278.40000000000003</v>
      </c>
      <c r="H27" s="42">
        <f t="shared" si="2"/>
        <v>0</v>
      </c>
      <c r="I27" s="42">
        <f t="shared" si="2"/>
        <v>-178.10000000000002</v>
      </c>
      <c r="J27" s="41">
        <f t="shared" si="2"/>
        <v>1529.6</v>
      </c>
      <c r="K27" s="42">
        <f t="shared" si="2"/>
        <v>5</v>
      </c>
      <c r="L27" s="42">
        <f t="shared" si="2"/>
        <v>0</v>
      </c>
      <c r="M27" s="43">
        <f t="shared" si="2"/>
        <v>433.90000000000009</v>
      </c>
      <c r="N27" s="41">
        <f t="shared" si="2"/>
        <v>2.1</v>
      </c>
      <c r="O27" s="42">
        <f t="shared" si="2"/>
        <v>0</v>
      </c>
      <c r="P27" s="42">
        <f t="shared" si="2"/>
        <v>0</v>
      </c>
      <c r="Q27" s="42">
        <f t="shared" si="2"/>
        <v>0</v>
      </c>
      <c r="R27" s="41">
        <f t="shared" si="2"/>
        <v>176.90000000000003</v>
      </c>
      <c r="S27" s="42">
        <f t="shared" si="2"/>
        <v>14.2</v>
      </c>
      <c r="T27" s="42">
        <f t="shared" si="2"/>
        <v>0</v>
      </c>
      <c r="U27" s="42">
        <f t="shared" si="2"/>
        <v>-29.799999999999997</v>
      </c>
      <c r="V27" s="41">
        <f t="shared" si="2"/>
        <v>111.9</v>
      </c>
      <c r="W27" s="42">
        <f t="shared" si="2"/>
        <v>2.4</v>
      </c>
      <c r="X27" s="42">
        <f t="shared" si="2"/>
        <v>0</v>
      </c>
      <c r="Y27" s="43">
        <f t="shared" si="2"/>
        <v>10.5</v>
      </c>
    </row>
    <row r="30" spans="1:25" s="18" customFormat="1" ht="15.75" x14ac:dyDescent="0.25">
      <c r="A30" s="17" t="s">
        <v>20</v>
      </c>
    </row>
    <row r="31" spans="1:25" x14ac:dyDescent="0.2">
      <c r="A31" s="16" t="s">
        <v>21</v>
      </c>
    </row>
    <row r="32" spans="1:25" x14ac:dyDescent="0.2">
      <c r="A32" s="16" t="s">
        <v>22</v>
      </c>
    </row>
    <row r="33" spans="1:13" x14ac:dyDescent="0.2">
      <c r="A33" s="16" t="s">
        <v>23</v>
      </c>
    </row>
    <row r="34" spans="1:13" x14ac:dyDescent="0.2">
      <c r="A34" s="55" t="s">
        <v>24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</row>
  </sheetData>
  <mergeCells count="12">
    <mergeCell ref="V19:Y19"/>
    <mergeCell ref="A34:M34"/>
    <mergeCell ref="B9:E9"/>
    <mergeCell ref="F9:I9"/>
    <mergeCell ref="J9:M9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januar</vt:lpstr>
      <vt:lpstr>februar</vt:lpstr>
      <vt:lpstr>mars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desember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Merete Fauske</dc:creator>
  <cp:lastModifiedBy>Merete Fauske</cp:lastModifiedBy>
  <dcterms:created xsi:type="dcterms:W3CDTF">2021-02-05T06:21:58Z</dcterms:created>
  <dcterms:modified xsi:type="dcterms:W3CDTF">2022-07-21T05:17:39Z</dcterms:modified>
</cp:coreProperties>
</file>