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"/>
    </mc:Choice>
  </mc:AlternateContent>
  <bookViews>
    <workbookView xWindow="0" yWindow="0" windowWidth="28800" windowHeight="120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" i="12" l="1"/>
  <c r="X30" i="12"/>
  <c r="W30" i="12"/>
  <c r="V30" i="12"/>
  <c r="U30" i="12"/>
  <c r="T30" i="12"/>
  <c r="S30" i="12"/>
  <c r="R30" i="12"/>
  <c r="F13" i="12" s="1"/>
  <c r="Q30" i="12"/>
  <c r="P30" i="12"/>
  <c r="O30" i="12"/>
  <c r="N30" i="12"/>
  <c r="B13" i="12" s="1"/>
  <c r="M30" i="12"/>
  <c r="L30" i="12"/>
  <c r="K30" i="12"/>
  <c r="J30" i="12"/>
  <c r="J12" i="12" s="1"/>
  <c r="I30" i="12"/>
  <c r="H30" i="12"/>
  <c r="H12" i="12" s="1"/>
  <c r="G30" i="12"/>
  <c r="G12" i="12" s="1"/>
  <c r="F30" i="12"/>
  <c r="F12" i="12" s="1"/>
  <c r="E30" i="12"/>
  <c r="D30" i="12"/>
  <c r="C30" i="12"/>
  <c r="C12" i="12" s="1"/>
  <c r="B30" i="12"/>
  <c r="B12" i="12" s="1"/>
  <c r="M13" i="12"/>
  <c r="L13" i="12"/>
  <c r="K13" i="12"/>
  <c r="J13" i="12"/>
  <c r="I13" i="12"/>
  <c r="H13" i="12"/>
  <c r="G13" i="12"/>
  <c r="E13" i="12"/>
  <c r="D13" i="12"/>
  <c r="C13" i="12"/>
  <c r="M12" i="12"/>
  <c r="M14" i="12" s="1"/>
  <c r="L12" i="12"/>
  <c r="L14" i="12" s="1"/>
  <c r="K12" i="12"/>
  <c r="I12" i="12"/>
  <c r="E12" i="12"/>
  <c r="E14" i="12" s="1"/>
  <c r="D12" i="12"/>
  <c r="K14" i="12" l="1"/>
  <c r="H14" i="12"/>
  <c r="B14" i="12"/>
  <c r="F14" i="12"/>
  <c r="D14" i="12"/>
  <c r="C14" i="12"/>
  <c r="G14" i="12"/>
  <c r="J14" i="12"/>
  <c r="I14" i="12"/>
  <c r="Y30" i="11"/>
  <c r="X30" i="11"/>
  <c r="W30" i="11"/>
  <c r="V30" i="11"/>
  <c r="U30" i="11"/>
  <c r="T30" i="11"/>
  <c r="S30" i="11"/>
  <c r="R30" i="11"/>
  <c r="Q30" i="11"/>
  <c r="P30" i="11"/>
  <c r="O30" i="11"/>
  <c r="C13" i="11" s="1"/>
  <c r="N30" i="11"/>
  <c r="B13" i="11" s="1"/>
  <c r="M30" i="11"/>
  <c r="M12" i="11" s="1"/>
  <c r="L30" i="11"/>
  <c r="L12" i="11" s="1"/>
  <c r="K30" i="11"/>
  <c r="K12" i="11" s="1"/>
  <c r="J30" i="11"/>
  <c r="J12" i="11" s="1"/>
  <c r="I30" i="11"/>
  <c r="H30" i="11"/>
  <c r="H12" i="11" s="1"/>
  <c r="G30" i="11"/>
  <c r="G12" i="11" s="1"/>
  <c r="F30" i="11"/>
  <c r="F12" i="11" s="1"/>
  <c r="E30" i="11"/>
  <c r="D30" i="11"/>
  <c r="D12" i="11" s="1"/>
  <c r="C30" i="11"/>
  <c r="C12" i="11" s="1"/>
  <c r="B30" i="11"/>
  <c r="B12" i="11" s="1"/>
  <c r="M13" i="11"/>
  <c r="L13" i="11"/>
  <c r="K13" i="11"/>
  <c r="J13" i="11"/>
  <c r="I13" i="11"/>
  <c r="H13" i="11"/>
  <c r="G13" i="11"/>
  <c r="F13" i="11"/>
  <c r="E13" i="11"/>
  <c r="D13" i="11"/>
  <c r="I12" i="11"/>
  <c r="I14" i="11" s="1"/>
  <c r="E12" i="11"/>
  <c r="E14" i="11" s="1"/>
  <c r="M14" i="11" l="1"/>
  <c r="F14" i="11"/>
  <c r="J14" i="11"/>
  <c r="H14" i="11"/>
  <c r="L14" i="11"/>
  <c r="D14" i="11"/>
  <c r="G14" i="11"/>
  <c r="K14" i="11"/>
  <c r="B14" i="11"/>
  <c r="C14" i="11"/>
  <c r="Y30" i="10"/>
  <c r="X30" i="10"/>
  <c r="W30" i="10"/>
  <c r="V30" i="10"/>
  <c r="U30" i="10"/>
  <c r="I13" i="10" s="1"/>
  <c r="T30" i="10"/>
  <c r="S30" i="10"/>
  <c r="R30" i="10"/>
  <c r="Q30" i="10"/>
  <c r="P30" i="10"/>
  <c r="D13" i="10" s="1"/>
  <c r="O30" i="10"/>
  <c r="C13" i="10" s="1"/>
  <c r="N30" i="10"/>
  <c r="B13" i="10" s="1"/>
  <c r="M30" i="10"/>
  <c r="M12" i="10" s="1"/>
  <c r="L30" i="10"/>
  <c r="L12" i="10" s="1"/>
  <c r="K30" i="10"/>
  <c r="K12" i="10" s="1"/>
  <c r="J30" i="10"/>
  <c r="J12" i="10" s="1"/>
  <c r="I30" i="10"/>
  <c r="I12" i="10" s="1"/>
  <c r="H30" i="10"/>
  <c r="H12" i="10" s="1"/>
  <c r="G30" i="10"/>
  <c r="G12" i="10" s="1"/>
  <c r="F30" i="10"/>
  <c r="F12" i="10" s="1"/>
  <c r="E30" i="10"/>
  <c r="D30" i="10"/>
  <c r="D12" i="10" s="1"/>
  <c r="C30" i="10"/>
  <c r="C12" i="10" s="1"/>
  <c r="B30" i="10"/>
  <c r="B12" i="10" s="1"/>
  <c r="M13" i="10"/>
  <c r="L13" i="10"/>
  <c r="K13" i="10"/>
  <c r="J13" i="10"/>
  <c r="H13" i="10"/>
  <c r="G13" i="10"/>
  <c r="F13" i="10"/>
  <c r="E13" i="10"/>
  <c r="E12" i="10"/>
  <c r="E14" i="10" s="1"/>
  <c r="M14" i="10" l="1"/>
  <c r="B14" i="10"/>
  <c r="F14" i="10"/>
  <c r="J14" i="10"/>
  <c r="G14" i="10"/>
  <c r="K14" i="10"/>
  <c r="D14" i="10"/>
  <c r="H14" i="10"/>
  <c r="L14" i="10"/>
  <c r="C14" i="10"/>
  <c r="I14" i="10"/>
  <c r="Y30" i="9"/>
  <c r="M13" i="9" s="1"/>
  <c r="X30" i="9"/>
  <c r="W30" i="9"/>
  <c r="V30" i="9"/>
  <c r="J13" i="9" s="1"/>
  <c r="U30" i="9"/>
  <c r="I13" i="9" s="1"/>
  <c r="T30" i="9"/>
  <c r="S30" i="9"/>
  <c r="R30" i="9"/>
  <c r="F13" i="9" s="1"/>
  <c r="Q30" i="9"/>
  <c r="E13" i="9" s="1"/>
  <c r="P30" i="9"/>
  <c r="D13" i="9" s="1"/>
  <c r="O30" i="9"/>
  <c r="C13" i="9" s="1"/>
  <c r="N30" i="9"/>
  <c r="B13" i="9" s="1"/>
  <c r="M30" i="9"/>
  <c r="M12" i="9" s="1"/>
  <c r="L30" i="9"/>
  <c r="L12" i="9" s="1"/>
  <c r="K30" i="9"/>
  <c r="K12" i="9" s="1"/>
  <c r="J30" i="9"/>
  <c r="J12" i="9" s="1"/>
  <c r="I30" i="9"/>
  <c r="I12" i="9" s="1"/>
  <c r="H30" i="9"/>
  <c r="H12" i="9" s="1"/>
  <c r="G30" i="9"/>
  <c r="G12" i="9" s="1"/>
  <c r="F30" i="9"/>
  <c r="F12" i="9" s="1"/>
  <c r="E30" i="9"/>
  <c r="E12" i="9" s="1"/>
  <c r="D30" i="9"/>
  <c r="D12" i="9" s="1"/>
  <c r="C30" i="9"/>
  <c r="C12" i="9" s="1"/>
  <c r="B30" i="9"/>
  <c r="B12" i="9" s="1"/>
  <c r="L13" i="9"/>
  <c r="K13" i="9"/>
  <c r="H13" i="9"/>
  <c r="G13" i="9"/>
  <c r="I14" i="9" l="1"/>
  <c r="E14" i="9"/>
  <c r="M14" i="9"/>
  <c r="D14" i="9"/>
  <c r="H14" i="9"/>
  <c r="L14" i="9"/>
  <c r="F14" i="9"/>
  <c r="J14" i="9"/>
  <c r="C14" i="9"/>
  <c r="G14" i="9"/>
  <c r="K14" i="9"/>
  <c r="B14" i="9"/>
  <c r="Y30" i="8"/>
  <c r="X30" i="8"/>
  <c r="L13" i="8" s="1"/>
  <c r="W30" i="8"/>
  <c r="K13" i="8" s="1"/>
  <c r="V30" i="8"/>
  <c r="J13" i="8" s="1"/>
  <c r="U30" i="8"/>
  <c r="T30" i="8"/>
  <c r="H13" i="8" s="1"/>
  <c r="S30" i="8"/>
  <c r="R30" i="8"/>
  <c r="F13" i="8" s="1"/>
  <c r="Q30" i="8"/>
  <c r="P30" i="8"/>
  <c r="D13" i="8" s="1"/>
  <c r="O30" i="8"/>
  <c r="C13" i="8" s="1"/>
  <c r="N30" i="8"/>
  <c r="B13" i="8" s="1"/>
  <c r="M30" i="8"/>
  <c r="L30" i="8"/>
  <c r="L12" i="8" s="1"/>
  <c r="K30" i="8"/>
  <c r="K12" i="8" s="1"/>
  <c r="J30" i="8"/>
  <c r="J12" i="8" s="1"/>
  <c r="I30" i="8"/>
  <c r="H30" i="8"/>
  <c r="G30" i="8"/>
  <c r="G12" i="8" s="1"/>
  <c r="F30" i="8"/>
  <c r="F12" i="8" s="1"/>
  <c r="E30" i="8"/>
  <c r="D30" i="8"/>
  <c r="C30" i="8"/>
  <c r="C12" i="8" s="1"/>
  <c r="B30" i="8"/>
  <c r="B12" i="8" s="1"/>
  <c r="M13" i="8"/>
  <c r="I13" i="8"/>
  <c r="G13" i="8"/>
  <c r="E13" i="8"/>
  <c r="M12" i="8"/>
  <c r="M14" i="8" s="1"/>
  <c r="I12" i="8"/>
  <c r="H12" i="8"/>
  <c r="E12" i="8"/>
  <c r="D12" i="8"/>
  <c r="K14" i="8" l="1"/>
  <c r="D14" i="8"/>
  <c r="H14" i="8"/>
  <c r="E14" i="8"/>
  <c r="I14" i="8"/>
  <c r="C14" i="8"/>
  <c r="G14" i="8"/>
  <c r="F14" i="8"/>
  <c r="J14" i="8"/>
  <c r="L14" i="8"/>
  <c r="B14" i="8"/>
  <c r="Y30" i="7"/>
  <c r="X30" i="7"/>
  <c r="W30" i="7"/>
  <c r="V30" i="7"/>
  <c r="U30" i="7"/>
  <c r="T30" i="7"/>
  <c r="S30" i="7"/>
  <c r="R30" i="7"/>
  <c r="Q30" i="7"/>
  <c r="E13" i="7" s="1"/>
  <c r="P30" i="7"/>
  <c r="D13" i="7" s="1"/>
  <c r="O30" i="7"/>
  <c r="C13" i="7" s="1"/>
  <c r="N30" i="7"/>
  <c r="B13" i="7" s="1"/>
  <c r="M30" i="7"/>
  <c r="M12" i="7" s="1"/>
  <c r="L30" i="7"/>
  <c r="L12" i="7" s="1"/>
  <c r="K30" i="7"/>
  <c r="K12" i="7" s="1"/>
  <c r="J30" i="7"/>
  <c r="J12" i="7" s="1"/>
  <c r="I30" i="7"/>
  <c r="I12" i="7" s="1"/>
  <c r="H30" i="7"/>
  <c r="H12" i="7" s="1"/>
  <c r="G30" i="7"/>
  <c r="G12" i="7" s="1"/>
  <c r="F30" i="7"/>
  <c r="F12" i="7" s="1"/>
  <c r="E30" i="7"/>
  <c r="E12" i="7" s="1"/>
  <c r="D30" i="7"/>
  <c r="D12" i="7" s="1"/>
  <c r="C30" i="7"/>
  <c r="C12" i="7" s="1"/>
  <c r="B30" i="7"/>
  <c r="B12" i="7" s="1"/>
  <c r="M13" i="7"/>
  <c r="L13" i="7"/>
  <c r="K13" i="7"/>
  <c r="J13" i="7"/>
  <c r="I13" i="7"/>
  <c r="H13" i="7"/>
  <c r="G13" i="7"/>
  <c r="F13" i="7"/>
  <c r="I14" i="7" l="1"/>
  <c r="B14" i="7"/>
  <c r="H14" i="7"/>
  <c r="L14" i="7"/>
  <c r="M14" i="7"/>
  <c r="C14" i="7"/>
  <c r="G14" i="7"/>
  <c r="K14" i="7"/>
  <c r="D14" i="7"/>
  <c r="F14" i="7"/>
  <c r="J14" i="7"/>
  <c r="E14" i="7"/>
  <c r="Y30" i="6"/>
  <c r="X30" i="6"/>
  <c r="W30" i="6"/>
  <c r="V30" i="6"/>
  <c r="U30" i="6"/>
  <c r="T30" i="6"/>
  <c r="S30" i="6"/>
  <c r="R30" i="6"/>
  <c r="F13" i="6" s="1"/>
  <c r="Q30" i="6"/>
  <c r="E13" i="6" s="1"/>
  <c r="P30" i="6"/>
  <c r="D13" i="6" s="1"/>
  <c r="O30" i="6"/>
  <c r="C13" i="6" s="1"/>
  <c r="N30" i="6"/>
  <c r="B13" i="6" s="1"/>
  <c r="M30" i="6"/>
  <c r="L30" i="6"/>
  <c r="L12" i="6" s="1"/>
  <c r="K30" i="6"/>
  <c r="K12" i="6" s="1"/>
  <c r="J30" i="6"/>
  <c r="J12" i="6" s="1"/>
  <c r="I30" i="6"/>
  <c r="H30" i="6"/>
  <c r="H12" i="6" s="1"/>
  <c r="G30" i="6"/>
  <c r="G12" i="6" s="1"/>
  <c r="F30" i="6"/>
  <c r="F12" i="6" s="1"/>
  <c r="E30" i="6"/>
  <c r="D30" i="6"/>
  <c r="D12" i="6" s="1"/>
  <c r="C30" i="6"/>
  <c r="C12" i="6" s="1"/>
  <c r="B30" i="6"/>
  <c r="B12" i="6" s="1"/>
  <c r="M13" i="6"/>
  <c r="L13" i="6"/>
  <c r="K13" i="6"/>
  <c r="J13" i="6"/>
  <c r="I13" i="6"/>
  <c r="H13" i="6"/>
  <c r="G13" i="6"/>
  <c r="M12" i="6"/>
  <c r="M14" i="6" s="1"/>
  <c r="I12" i="6"/>
  <c r="I14" i="6" s="1"/>
  <c r="E12" i="6"/>
  <c r="E14" i="6" l="1"/>
  <c r="B14" i="6"/>
  <c r="J14" i="6"/>
  <c r="C14" i="6"/>
  <c r="G14" i="6"/>
  <c r="D14" i="6"/>
  <c r="H14" i="6"/>
  <c r="L14" i="6"/>
  <c r="F14" i="6"/>
  <c r="K14" i="6"/>
  <c r="Y30" i="5"/>
  <c r="X30" i="5"/>
  <c r="W30" i="5"/>
  <c r="V30" i="5"/>
  <c r="J13" i="5" s="1"/>
  <c r="U30" i="5"/>
  <c r="I13" i="5" s="1"/>
  <c r="T30" i="5"/>
  <c r="H13" i="5" s="1"/>
  <c r="S30" i="5"/>
  <c r="G13" i="5" s="1"/>
  <c r="R30" i="5"/>
  <c r="F13" i="5" s="1"/>
  <c r="Q30" i="5"/>
  <c r="E13" i="5" s="1"/>
  <c r="P30" i="5"/>
  <c r="D13" i="5" s="1"/>
  <c r="O30" i="5"/>
  <c r="C13" i="5" s="1"/>
  <c r="N30" i="5"/>
  <c r="B13" i="5" s="1"/>
  <c r="M30" i="5"/>
  <c r="M12" i="5" s="1"/>
  <c r="L30" i="5"/>
  <c r="L12" i="5" s="1"/>
  <c r="K30" i="5"/>
  <c r="K12" i="5" s="1"/>
  <c r="J30" i="5"/>
  <c r="J12" i="5" s="1"/>
  <c r="I30" i="5"/>
  <c r="I12" i="5" s="1"/>
  <c r="H30" i="5"/>
  <c r="H12" i="5" s="1"/>
  <c r="G30" i="5"/>
  <c r="G12" i="5" s="1"/>
  <c r="G14" i="5" s="1"/>
  <c r="F30" i="5"/>
  <c r="F12" i="5" s="1"/>
  <c r="F14" i="5" s="1"/>
  <c r="E30" i="5"/>
  <c r="E12" i="5" s="1"/>
  <c r="D30" i="5"/>
  <c r="D12" i="5" s="1"/>
  <c r="C30" i="5"/>
  <c r="C12" i="5" s="1"/>
  <c r="C14" i="5" s="1"/>
  <c r="B30" i="5"/>
  <c r="B12" i="5" s="1"/>
  <c r="M13" i="5"/>
  <c r="L13" i="5"/>
  <c r="K13" i="5"/>
  <c r="B14" i="5" l="1"/>
  <c r="M14" i="5"/>
  <c r="E14" i="5"/>
  <c r="K14" i="5"/>
  <c r="L14" i="5"/>
  <c r="H14" i="5"/>
  <c r="D14" i="5"/>
  <c r="I14" i="5"/>
  <c r="J14" i="5"/>
  <c r="Y30" i="4"/>
  <c r="X30" i="4"/>
  <c r="W30" i="4"/>
  <c r="V30" i="4"/>
  <c r="U30" i="4"/>
  <c r="T30" i="4"/>
  <c r="S30" i="4"/>
  <c r="G13" i="4" s="1"/>
  <c r="R30" i="4"/>
  <c r="F13" i="4" s="1"/>
  <c r="Q30" i="4"/>
  <c r="E13" i="4" s="1"/>
  <c r="P30" i="4"/>
  <c r="D13" i="4" s="1"/>
  <c r="O30" i="4"/>
  <c r="N30" i="4"/>
  <c r="B13" i="4" s="1"/>
  <c r="M30" i="4"/>
  <c r="M12" i="4" s="1"/>
  <c r="L30" i="4"/>
  <c r="L12" i="4" s="1"/>
  <c r="K30" i="4"/>
  <c r="K12" i="4" s="1"/>
  <c r="J30" i="4"/>
  <c r="J12" i="4" s="1"/>
  <c r="I30" i="4"/>
  <c r="I12" i="4" s="1"/>
  <c r="H30" i="4"/>
  <c r="H12" i="4" s="1"/>
  <c r="G30" i="4"/>
  <c r="G12" i="4" s="1"/>
  <c r="F30" i="4"/>
  <c r="F12" i="4" s="1"/>
  <c r="F14" i="4" s="1"/>
  <c r="E30" i="4"/>
  <c r="E12" i="4" s="1"/>
  <c r="E14" i="4" s="1"/>
  <c r="D30" i="4"/>
  <c r="D12" i="4" s="1"/>
  <c r="C30" i="4"/>
  <c r="C12" i="4" s="1"/>
  <c r="B30" i="4"/>
  <c r="B12" i="4" s="1"/>
  <c r="B14" i="4" s="1"/>
  <c r="M13" i="4"/>
  <c r="L13" i="4"/>
  <c r="K13" i="4"/>
  <c r="J13" i="4"/>
  <c r="I13" i="4"/>
  <c r="H13" i="4"/>
  <c r="C13" i="4"/>
  <c r="D14" i="4" l="1"/>
  <c r="L14" i="4"/>
  <c r="M14" i="4"/>
  <c r="J14" i="4"/>
  <c r="H14" i="4"/>
  <c r="I14" i="4"/>
  <c r="C14" i="4"/>
  <c r="K14" i="4"/>
  <c r="G14" i="4"/>
  <c r="Y30" i="3"/>
  <c r="X30" i="3"/>
  <c r="W30" i="3"/>
  <c r="V30" i="3"/>
  <c r="U30" i="3"/>
  <c r="T30" i="3"/>
  <c r="S30" i="3"/>
  <c r="R30" i="3"/>
  <c r="F13" i="3" s="1"/>
  <c r="Q30" i="3"/>
  <c r="E13" i="3" s="1"/>
  <c r="P30" i="3"/>
  <c r="D13" i="3" s="1"/>
  <c r="O30" i="3"/>
  <c r="C13" i="3" s="1"/>
  <c r="N30" i="3"/>
  <c r="B13" i="3" s="1"/>
  <c r="M30" i="3"/>
  <c r="M12" i="3" s="1"/>
  <c r="L30" i="3"/>
  <c r="L12" i="3" s="1"/>
  <c r="K30" i="3"/>
  <c r="K12" i="3" s="1"/>
  <c r="J30" i="3"/>
  <c r="J12" i="3" s="1"/>
  <c r="I30" i="3"/>
  <c r="I12" i="3" s="1"/>
  <c r="H30" i="3"/>
  <c r="H12" i="3" s="1"/>
  <c r="G30" i="3"/>
  <c r="G12" i="3" s="1"/>
  <c r="F30" i="3"/>
  <c r="F12" i="3" s="1"/>
  <c r="E30" i="3"/>
  <c r="E12" i="3" s="1"/>
  <c r="E14" i="3" s="1"/>
  <c r="D30" i="3"/>
  <c r="D12" i="3" s="1"/>
  <c r="C30" i="3"/>
  <c r="C12" i="3" s="1"/>
  <c r="B30" i="3"/>
  <c r="B12" i="3" s="1"/>
  <c r="B14" i="3" s="1"/>
  <c r="M13" i="3"/>
  <c r="L13" i="3"/>
  <c r="K13" i="3"/>
  <c r="J13" i="3"/>
  <c r="I13" i="3"/>
  <c r="H13" i="3"/>
  <c r="G13" i="3"/>
  <c r="D14" i="3" l="1"/>
  <c r="C14" i="3"/>
  <c r="J14" i="3"/>
  <c r="G14" i="3"/>
  <c r="K14" i="3"/>
  <c r="H14" i="3"/>
  <c r="L14" i="3"/>
  <c r="I14" i="3"/>
  <c r="M14" i="3"/>
  <c r="F14" i="3"/>
  <c r="Y30" i="2"/>
  <c r="X30" i="2"/>
  <c r="W30" i="2"/>
  <c r="V30" i="2"/>
  <c r="J13" i="2" s="1"/>
  <c r="U30" i="2"/>
  <c r="I13" i="2" s="1"/>
  <c r="T30" i="2"/>
  <c r="H13" i="2" s="1"/>
  <c r="S30" i="2"/>
  <c r="G13" i="2" s="1"/>
  <c r="R30" i="2"/>
  <c r="F13" i="2" s="1"/>
  <c r="Q30" i="2"/>
  <c r="E13" i="2" s="1"/>
  <c r="P30" i="2"/>
  <c r="D13" i="2" s="1"/>
  <c r="O30" i="2"/>
  <c r="C13" i="2" s="1"/>
  <c r="N30" i="2"/>
  <c r="B13" i="2" s="1"/>
  <c r="M30" i="2"/>
  <c r="M12" i="2" s="1"/>
  <c r="L30" i="2"/>
  <c r="L12" i="2" s="1"/>
  <c r="K30" i="2"/>
  <c r="K12" i="2" s="1"/>
  <c r="J30" i="2"/>
  <c r="J12" i="2" s="1"/>
  <c r="I30" i="2"/>
  <c r="I12" i="2" s="1"/>
  <c r="H30" i="2"/>
  <c r="H12" i="2" s="1"/>
  <c r="G30" i="2"/>
  <c r="G12" i="2" s="1"/>
  <c r="G14" i="2" s="1"/>
  <c r="F30" i="2"/>
  <c r="F12" i="2" s="1"/>
  <c r="E30" i="2"/>
  <c r="E12" i="2" s="1"/>
  <c r="D30" i="2"/>
  <c r="D12" i="2" s="1"/>
  <c r="C30" i="2"/>
  <c r="C12" i="2" s="1"/>
  <c r="B30" i="2"/>
  <c r="B12" i="2" s="1"/>
  <c r="M13" i="2"/>
  <c r="L13" i="2"/>
  <c r="K13" i="2"/>
  <c r="E14" i="2" l="1"/>
  <c r="M14" i="2"/>
  <c r="I14" i="2"/>
  <c r="C14" i="2"/>
  <c r="K14" i="2"/>
  <c r="B14" i="2"/>
  <c r="F14" i="2"/>
  <c r="D14" i="2"/>
  <c r="H14" i="2"/>
  <c r="L14" i="2"/>
  <c r="J14" i="2"/>
  <c r="Y30" i="1"/>
  <c r="M13" i="1" s="1"/>
  <c r="X30" i="1"/>
  <c r="L13" i="1" s="1"/>
  <c r="W30" i="1"/>
  <c r="K13" i="1" s="1"/>
  <c r="V30" i="1"/>
  <c r="J13" i="1" s="1"/>
  <c r="U30" i="1"/>
  <c r="I13" i="1" s="1"/>
  <c r="T30" i="1"/>
  <c r="H13" i="1" s="1"/>
  <c r="S30" i="1"/>
  <c r="G13" i="1" s="1"/>
  <c r="R30" i="1"/>
  <c r="F13" i="1" s="1"/>
  <c r="Q30" i="1"/>
  <c r="E13" i="1" s="1"/>
  <c r="P30" i="1"/>
  <c r="D13" i="1" s="1"/>
  <c r="O30" i="1"/>
  <c r="C13" i="1" s="1"/>
  <c r="N30" i="1"/>
  <c r="B13" i="1" s="1"/>
  <c r="M30" i="1"/>
  <c r="M12" i="1" s="1"/>
  <c r="M14" i="1" s="1"/>
  <c r="L30" i="1"/>
  <c r="L12" i="1" s="1"/>
  <c r="L14" i="1" s="1"/>
  <c r="K30" i="1"/>
  <c r="K12" i="1" s="1"/>
  <c r="K14" i="1" s="1"/>
  <c r="J30" i="1"/>
  <c r="J12" i="1" s="1"/>
  <c r="J14" i="1" s="1"/>
  <c r="I30" i="1"/>
  <c r="I12" i="1" s="1"/>
  <c r="I14" i="1" s="1"/>
  <c r="H30" i="1"/>
  <c r="H12" i="1" s="1"/>
  <c r="H14" i="1" s="1"/>
  <c r="G30" i="1"/>
  <c r="G12" i="1" s="1"/>
  <c r="G14" i="1" s="1"/>
  <c r="F30" i="1"/>
  <c r="F12" i="1" s="1"/>
  <c r="F14" i="1" s="1"/>
  <c r="E30" i="1"/>
  <c r="E12" i="1" s="1"/>
  <c r="E14" i="1" s="1"/>
  <c r="D30" i="1"/>
  <c r="D12" i="1" s="1"/>
  <c r="D14" i="1" s="1"/>
  <c r="C30" i="1"/>
  <c r="C12" i="1" s="1"/>
  <c r="C14" i="1" s="1"/>
  <c r="B30" i="1"/>
  <c r="B12" i="1" s="1"/>
  <c r="B14" i="1" l="1"/>
</calcChain>
</file>

<file path=xl/sharedStrings.xml><?xml version="1.0" encoding="utf-8"?>
<sst xmlns="http://schemas.openxmlformats.org/spreadsheetml/2006/main" count="888" uniqueCount="55">
  <si>
    <t>Innrapporterte tall slått sammen for art, fylke, måned og utsettsår</t>
  </si>
  <si>
    <t>Kilde: Fiskeridirektoratet, månedsrapportering fra oppdretter</t>
  </si>
  <si>
    <t>Tidligere utsett</t>
  </si>
  <si>
    <t>Fjorårets utsett</t>
  </si>
  <si>
    <t>Årets utsett</t>
  </si>
  <si>
    <t>Fylke</t>
  </si>
  <si>
    <t>Dødfisk</t>
  </si>
  <si>
    <t>Utkast</t>
  </si>
  <si>
    <t>Rømming</t>
  </si>
  <si>
    <t>Annet</t>
  </si>
  <si>
    <t>Finnmark</t>
  </si>
  <si>
    <t>Troms</t>
  </si>
  <si>
    <t>Nordland</t>
  </si>
  <si>
    <t>Møre og Romsdal</t>
  </si>
  <si>
    <t>Sogn og Fjordane</t>
  </si>
  <si>
    <t>Hordaland</t>
  </si>
  <si>
    <t>Rogaland og Agder</t>
  </si>
  <si>
    <t>Totalt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</si>
  <si>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</si>
  <si>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</si>
  <si>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</si>
  <si>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</si>
  <si>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</si>
  <si>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Laks</t>
  </si>
  <si>
    <t>Regnbueørret</t>
  </si>
  <si>
    <t>Art</t>
  </si>
  <si>
    <t>SVINN I PRODUKSJONEN 2017</t>
  </si>
  <si>
    <t>Innrapporterte svinntall i januar 2017 fordelt på utsettsår og fylke. Antall i 1000 stk</t>
  </si>
  <si>
    <t>Totalt laks og regnbueørret</t>
  </si>
  <si>
    <t>Innrapporterte svinntall i januar 2017 fordelt på utsettsår og art. Antall i 1000 stk</t>
  </si>
  <si>
    <t>Innrapporterte svinntall i februar 2017 fordelt på utsettsår og fylke. Antall i 1000 stk</t>
  </si>
  <si>
    <t>Innrapporterte svinntall i februar 2017 fordelt på utsettsår og art. Antall i 1000 stk</t>
  </si>
  <si>
    <t>Innrapporterte svinntall  i mars 2017 fordelt på utsettsår og fylke. Antall i 1000 stk</t>
  </si>
  <si>
    <t>Innrapporterte svinntall i mars 2017 fordelt på utsettsår og art. Antall i 1000 stk</t>
  </si>
  <si>
    <t>Innrapporterte svinntall i april 2017 fordelt på utsettsår og fylke. Antall i 1000 stk</t>
  </si>
  <si>
    <t>Innrapporterte svinntall i april 2017 fordelt på utsettsår og art. Antall i 1000 stk</t>
  </si>
  <si>
    <t>Innrapporterte svinntall i mai 2017 fordelt på utsettsår og fylke. Antall i 1000 stk</t>
  </si>
  <si>
    <t>Innrapporterte svinntall i mai 2017 fordelt på utsettsår og art. Antall i 1000 stk</t>
  </si>
  <si>
    <t>Innrapporterte svinntall i juni 2017 fordelt på utsettsår og fylke. Antall i 1000 stk</t>
  </si>
  <si>
    <t>Innrapporterte svinntall i juni 2017 fordelt på utsettsår og art. Antall i 1000 stk</t>
  </si>
  <si>
    <t>Innrapporterte svinntall i juli 2017 fordelt på utsettsår og fylke. Antall i 1000 stk</t>
  </si>
  <si>
    <t>Innrapporterte svinntall i juli 2017 fordelt på utsettsår og art. Antall i 1000 stk</t>
  </si>
  <si>
    <t>Innrapporterte svinntall i august 2017 fordelt på utsettsår og fylke. Antall i 1000 stk</t>
  </si>
  <si>
    <t>Innrapporterte svinntall  i august 2017 fordelt på utsettsår og art. Antall i 1000 stk</t>
  </si>
  <si>
    <t>Innrapporterte svinntall i september 2017 fordelt på utsettsår og fylke. Antall i 1000 stk</t>
  </si>
  <si>
    <t>Innrapporterte svinntall i september 2017 fordelt på utsettsår og art. Antall i 1000 stk</t>
  </si>
  <si>
    <t>Innrapporterte svinntall i oktober 2017 fordelt på utsettsår og fylke. Antall i 1000 stk</t>
  </si>
  <si>
    <t>Innrapporterte svinntall i oktober 2017 fordelt på utsettsår og art. Antall i 1000 stk</t>
  </si>
  <si>
    <t>Innrapporterte svinntall i november 2017 fordelt på utsettsår og art. Antall i 1000 stk</t>
  </si>
  <si>
    <t>Innrapporterte svinntall i november 2017 fordelt på utsettsår og fylke. Antall i 1000 stk</t>
  </si>
  <si>
    <t>Innrapporterte svinntall i desember 2017 fordelt på utsettsår og art. Antall i 1000 stk</t>
  </si>
  <si>
    <t>Innrapporterte svinntall i desember 2017 fordelt på utsettsår og fylke. Antall i 1000 stk</t>
  </si>
  <si>
    <t>Nord-Trøndelag</t>
  </si>
  <si>
    <t>Sør-Trøndelag</t>
  </si>
  <si>
    <t>Innrapporterte data pr. 08.08.2018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</si>
</sst>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11" x14ac:knownFonts="1">
    <font>
      <sz val="11"/>
      <color theme="1"/>
      <name val="Calibri"/>
      <family val="2"/>
      <scheme val="minor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color rgb="FF0033A0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D1FBFF"/>
        <bgColor indexed="64"/>
      </patternFill>
    </fill>
    <fill>
      <patternFill patternType="solid">
        <fgColor rgb="FFE5FD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9" fillId="0" borderId="0" xfId="0" applyFont="1"/>
    <xf numFmtId="0" fontId="8" fillId="2" borderId="4" xfId="0" applyFont="1" applyFill="1" applyBorder="1"/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8" fillId="4" borderId="8" xfId="0" applyFont="1" applyFill="1" applyBorder="1"/>
    <xf numFmtId="3" fontId="8" fillId="0" borderId="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0" fontId="8" fillId="4" borderId="12" xfId="0" applyFont="1" applyFill="1" applyBorder="1"/>
    <xf numFmtId="3" fontId="8" fillId="0" borderId="13" xfId="0" applyNumberFormat="1" applyFont="1" applyBorder="1"/>
    <xf numFmtId="3" fontId="8" fillId="0" borderId="14" xfId="0" applyNumberFormat="1" applyFont="1" applyBorder="1"/>
    <xf numFmtId="3" fontId="8" fillId="0" borderId="15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8" fillId="4" borderId="16" xfId="0" applyFont="1" applyFill="1" applyBorder="1"/>
    <xf numFmtId="3" fontId="8" fillId="0" borderId="17" xfId="0" applyNumberFormat="1" applyFont="1" applyBorder="1"/>
    <xf numFmtId="3" fontId="8" fillId="0" borderId="18" xfId="0" applyNumberFormat="1" applyFont="1" applyBorder="1"/>
    <xf numFmtId="3" fontId="8" fillId="0" borderId="19" xfId="0" applyNumberFormat="1" applyFont="1" applyBorder="1"/>
    <xf numFmtId="3" fontId="8" fillId="2" borderId="5" xfId="0" applyNumberFormat="1" applyFont="1" applyFill="1" applyBorder="1"/>
    <xf numFmtId="3" fontId="8" fillId="2" borderId="6" xfId="0" applyNumberFormat="1" applyFont="1" applyFill="1" applyBorder="1"/>
    <xf numFmtId="3" fontId="8" fillId="2" borderId="7" xfId="0" applyNumberFormat="1" applyFont="1" applyFill="1" applyBorder="1"/>
    <xf numFmtId="0" fontId="10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2" width="7.7109375" style="14" bestFit="1" customWidth="1"/>
    <col min="3" max="3" width="6.5703125" style="14" bestFit="1" customWidth="1"/>
    <col min="4" max="4" width="9.42578125" style="14" bestFit="1" customWidth="1"/>
    <col min="5" max="5" width="6.42578125" style="14" bestFit="1" customWidth="1"/>
    <col min="6" max="6" width="7.7109375" style="14" bestFit="1" customWidth="1"/>
    <col min="7" max="7" width="6.5703125" style="14" bestFit="1" customWidth="1"/>
    <col min="8" max="8" width="9.42578125" style="14" bestFit="1" customWidth="1"/>
    <col min="9" max="9" width="6.42578125" style="14" bestFit="1" customWidth="1"/>
    <col min="10" max="10" width="7.7109375" style="14" bestFit="1" customWidth="1"/>
    <col min="11" max="11" width="6.5703125" style="14" bestFit="1" customWidth="1"/>
    <col min="12" max="12" width="9.42578125" style="14" bestFit="1" customWidth="1"/>
    <col min="13" max="13" width="6.42578125" style="14" bestFit="1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29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1125.683</v>
      </c>
      <c r="C12" s="22">
        <f t="shared" si="0"/>
        <v>228.25900000000001</v>
      </c>
      <c r="D12" s="22">
        <f t="shared" si="0"/>
        <v>0</v>
      </c>
      <c r="E12" s="22">
        <f t="shared" si="0"/>
        <v>167.79</v>
      </c>
      <c r="F12" s="21">
        <f t="shared" si="0"/>
        <v>1942.8869999999997</v>
      </c>
      <c r="G12" s="22">
        <f t="shared" si="0"/>
        <v>18.16</v>
      </c>
      <c r="H12" s="22">
        <f t="shared" si="0"/>
        <v>4.9340000000000002</v>
      </c>
      <c r="I12" s="22">
        <f t="shared" si="0"/>
        <v>1371.077</v>
      </c>
      <c r="J12" s="21">
        <f t="shared" si="0"/>
        <v>59.858999999999995</v>
      </c>
      <c r="K12" s="22">
        <f t="shared" si="0"/>
        <v>0</v>
      </c>
      <c r="L12" s="22">
        <f t="shared" si="0"/>
        <v>0</v>
      </c>
      <c r="M12" s="23">
        <f t="shared" si="0"/>
        <v>0</v>
      </c>
    </row>
    <row r="13" spans="1:13" x14ac:dyDescent="0.2">
      <c r="A13" s="24" t="s">
        <v>24</v>
      </c>
      <c r="B13" s="25">
        <f t="shared" ref="B13:M13" si="1">N30</f>
        <v>16.857999999999997</v>
      </c>
      <c r="C13" s="26">
        <f t="shared" si="1"/>
        <v>6.5129999999999999</v>
      </c>
      <c r="D13" s="26">
        <f t="shared" si="1"/>
        <v>5</v>
      </c>
      <c r="E13" s="26">
        <f t="shared" si="1"/>
        <v>24.312999999999999</v>
      </c>
      <c r="F13" s="25">
        <f t="shared" si="1"/>
        <v>286.74299999999999</v>
      </c>
      <c r="G13" s="26">
        <f t="shared" si="1"/>
        <v>8.9830000000000005</v>
      </c>
      <c r="H13" s="26">
        <f t="shared" si="1"/>
        <v>0</v>
      </c>
      <c r="I13" s="26">
        <f t="shared" si="1"/>
        <v>21.158000000000001</v>
      </c>
      <c r="J13" s="25">
        <f t="shared" si="1"/>
        <v>0</v>
      </c>
      <c r="K13" s="26">
        <f t="shared" si="1"/>
        <v>0</v>
      </c>
      <c r="L13" s="26">
        <f t="shared" si="1"/>
        <v>0</v>
      </c>
      <c r="M13" s="27">
        <f t="shared" si="1"/>
        <v>0</v>
      </c>
    </row>
    <row r="14" spans="1:13" x14ac:dyDescent="0.2">
      <c r="A14" s="16" t="s">
        <v>17</v>
      </c>
      <c r="B14" s="33">
        <f t="shared" ref="B14:M14" si="2">SUM(B12:B13)</f>
        <v>1142.5409999999999</v>
      </c>
      <c r="C14" s="34">
        <f t="shared" si="2"/>
        <v>234.77200000000002</v>
      </c>
      <c r="D14" s="34">
        <f t="shared" si="2"/>
        <v>5</v>
      </c>
      <c r="E14" s="34">
        <f t="shared" si="2"/>
        <v>192.10299999999998</v>
      </c>
      <c r="F14" s="33">
        <f t="shared" si="2"/>
        <v>2229.6299999999997</v>
      </c>
      <c r="G14" s="34">
        <f t="shared" si="2"/>
        <v>27.143000000000001</v>
      </c>
      <c r="H14" s="34">
        <f t="shared" si="2"/>
        <v>4.9340000000000002</v>
      </c>
      <c r="I14" s="34">
        <f t="shared" si="2"/>
        <v>1392.2349999999999</v>
      </c>
      <c r="J14" s="33">
        <f t="shared" si="2"/>
        <v>59.858999999999995</v>
      </c>
      <c r="K14" s="34">
        <f t="shared" si="2"/>
        <v>0</v>
      </c>
      <c r="L14" s="34">
        <f t="shared" si="2"/>
        <v>0</v>
      </c>
      <c r="M14" s="35">
        <f t="shared" si="2"/>
        <v>0</v>
      </c>
    </row>
    <row r="17" spans="1:25" ht="15" x14ac:dyDescent="0.2">
      <c r="A17" s="15" t="s">
        <v>27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70.305999999999997</v>
      </c>
      <c r="C21" s="22">
        <v>13.944000000000001</v>
      </c>
      <c r="D21" s="22">
        <v>0</v>
      </c>
      <c r="E21" s="22">
        <v>-12.61</v>
      </c>
      <c r="F21" s="21">
        <v>127.46299999999999</v>
      </c>
      <c r="G21" s="22">
        <v>0</v>
      </c>
      <c r="H21" s="22">
        <v>0</v>
      </c>
      <c r="I21" s="22">
        <v>1341.9739999999999</v>
      </c>
      <c r="J21" s="21">
        <v>32.033000000000001</v>
      </c>
      <c r="K21" s="22">
        <v>0</v>
      </c>
      <c r="L21" s="22">
        <v>0</v>
      </c>
      <c r="M21" s="23">
        <v>0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85.594999999999999</v>
      </c>
      <c r="C22" s="26">
        <v>3.1760000000000002</v>
      </c>
      <c r="D22" s="26">
        <v>0</v>
      </c>
      <c r="E22" s="26">
        <v>-44.530999999999999</v>
      </c>
      <c r="F22" s="25">
        <v>218.583</v>
      </c>
      <c r="G22" s="26">
        <v>0</v>
      </c>
      <c r="H22" s="26">
        <v>0</v>
      </c>
      <c r="I22" s="26">
        <v>16.280999999999999</v>
      </c>
      <c r="J22" s="25">
        <v>2.766</v>
      </c>
      <c r="K22" s="26">
        <v>0</v>
      </c>
      <c r="L22" s="26">
        <v>0</v>
      </c>
      <c r="M22" s="27">
        <v>0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53.511000000000003</v>
      </c>
      <c r="C23" s="26">
        <v>2.0649999999999999</v>
      </c>
      <c r="D23" s="26">
        <v>0</v>
      </c>
      <c r="E23" s="26">
        <v>14.932</v>
      </c>
      <c r="F23" s="25">
        <v>233.00299999999999</v>
      </c>
      <c r="G23" s="26">
        <v>0</v>
      </c>
      <c r="H23" s="26">
        <v>0</v>
      </c>
      <c r="I23" s="26">
        <v>-12.833</v>
      </c>
      <c r="J23" s="25">
        <v>25.06</v>
      </c>
      <c r="K23" s="26">
        <v>0</v>
      </c>
      <c r="L23" s="26">
        <v>0</v>
      </c>
      <c r="M23" s="27">
        <v>0</v>
      </c>
      <c r="N23" s="25">
        <v>1.829</v>
      </c>
      <c r="O23" s="26">
        <v>0</v>
      </c>
      <c r="P23" s="26">
        <v>5</v>
      </c>
      <c r="Q23" s="26">
        <v>-9.2999999999999999E-2</v>
      </c>
      <c r="R23" s="25">
        <v>4.0839999999999996</v>
      </c>
      <c r="S23" s="26">
        <v>0</v>
      </c>
      <c r="T23" s="26">
        <v>0</v>
      </c>
      <c r="U23" s="26">
        <v>0</v>
      </c>
      <c r="V23" s="25">
        <v>0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75.12299999999999</v>
      </c>
      <c r="C24" s="26">
        <v>4.8629999999999995</v>
      </c>
      <c r="D24" s="26">
        <v>0</v>
      </c>
      <c r="E24" s="26">
        <v>38.547999999999995</v>
      </c>
      <c r="F24" s="25">
        <v>49.125999999999998</v>
      </c>
      <c r="G24" s="26">
        <v>0</v>
      </c>
      <c r="H24" s="26">
        <v>0</v>
      </c>
      <c r="I24" s="26">
        <v>9.5449999999999999</v>
      </c>
      <c r="J24" s="25">
        <v>0</v>
      </c>
      <c r="K24" s="26">
        <v>0</v>
      </c>
      <c r="L24" s="26">
        <v>0</v>
      </c>
      <c r="M24" s="27">
        <v>0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6">
        <v>0</v>
      </c>
      <c r="U24" s="26">
        <v>0</v>
      </c>
      <c r="V24" s="25">
        <v>0</v>
      </c>
      <c r="W24" s="26">
        <v>0</v>
      </c>
      <c r="X24" s="26">
        <v>0</v>
      </c>
      <c r="Y24" s="27">
        <v>0</v>
      </c>
    </row>
    <row r="25" spans="1:25" x14ac:dyDescent="0.2">
      <c r="A25" s="24" t="s">
        <v>53</v>
      </c>
      <c r="B25" s="25">
        <v>379.51100000000002</v>
      </c>
      <c r="C25" s="26">
        <v>21.353000000000002</v>
      </c>
      <c r="D25" s="28">
        <v>0</v>
      </c>
      <c r="E25" s="26">
        <v>51.893000000000008</v>
      </c>
      <c r="F25" s="25">
        <v>105.345</v>
      </c>
      <c r="G25" s="26">
        <v>1.2130000000000001</v>
      </c>
      <c r="H25" s="26">
        <v>0</v>
      </c>
      <c r="I25" s="26">
        <v>-17.645</v>
      </c>
      <c r="J25" s="25">
        <v>0</v>
      </c>
      <c r="K25" s="26">
        <v>0</v>
      </c>
      <c r="L25" s="26">
        <v>0</v>
      </c>
      <c r="M25" s="27">
        <v>0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0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29.6</v>
      </c>
      <c r="C26" s="26">
        <v>7.3079999999999998</v>
      </c>
      <c r="D26" s="26">
        <v>0</v>
      </c>
      <c r="E26" s="26">
        <v>12.664</v>
      </c>
      <c r="F26" s="25">
        <v>478.41500000000002</v>
      </c>
      <c r="G26" s="26">
        <v>1.056</v>
      </c>
      <c r="H26" s="26">
        <v>0</v>
      </c>
      <c r="I26" s="26">
        <v>6.06</v>
      </c>
      <c r="J26" s="25">
        <v>0</v>
      </c>
      <c r="K26" s="26">
        <v>0</v>
      </c>
      <c r="L26" s="26">
        <v>0</v>
      </c>
      <c r="M26" s="27">
        <v>0</v>
      </c>
      <c r="N26" s="25">
        <v>4.0460000000000003</v>
      </c>
      <c r="O26" s="26">
        <v>0</v>
      </c>
      <c r="P26" s="26">
        <v>0</v>
      </c>
      <c r="Q26" s="26">
        <v>0</v>
      </c>
      <c r="R26" s="25">
        <v>16.649000000000001</v>
      </c>
      <c r="S26" s="26">
        <v>0</v>
      </c>
      <c r="T26" s="26">
        <v>0</v>
      </c>
      <c r="U26" s="26">
        <v>0</v>
      </c>
      <c r="V26" s="25">
        <v>0</v>
      </c>
      <c r="W26" s="26">
        <v>0</v>
      </c>
      <c r="X26" s="26">
        <v>0</v>
      </c>
      <c r="Y26" s="27">
        <v>0</v>
      </c>
    </row>
    <row r="27" spans="1:25" x14ac:dyDescent="0.2">
      <c r="A27" s="24" t="s">
        <v>14</v>
      </c>
      <c r="B27" s="25">
        <v>70.617000000000004</v>
      </c>
      <c r="C27" s="26">
        <v>6.05</v>
      </c>
      <c r="D27" s="26">
        <v>0</v>
      </c>
      <c r="E27" s="26">
        <v>31.286999999999999</v>
      </c>
      <c r="F27" s="25">
        <v>179.09</v>
      </c>
      <c r="G27" s="26">
        <v>5.1340000000000003</v>
      </c>
      <c r="H27" s="26">
        <v>0</v>
      </c>
      <c r="I27" s="26">
        <v>3.3719999999999999</v>
      </c>
      <c r="J27" s="25">
        <v>0</v>
      </c>
      <c r="K27" s="26">
        <v>0</v>
      </c>
      <c r="L27" s="26">
        <v>0</v>
      </c>
      <c r="M27" s="27">
        <v>0</v>
      </c>
      <c r="N27" s="25">
        <v>10.333</v>
      </c>
      <c r="O27" s="26">
        <v>1.36</v>
      </c>
      <c r="P27" s="26">
        <v>0</v>
      </c>
      <c r="Q27" s="26">
        <v>5.7210000000000001</v>
      </c>
      <c r="R27" s="25">
        <v>32.326000000000001</v>
      </c>
      <c r="S27" s="26">
        <v>0</v>
      </c>
      <c r="T27" s="26">
        <v>0</v>
      </c>
      <c r="U27" s="26">
        <v>2</v>
      </c>
      <c r="V27" s="25">
        <v>0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187.714</v>
      </c>
      <c r="C28" s="26">
        <v>80.364999999999995</v>
      </c>
      <c r="D28" s="26">
        <v>0</v>
      </c>
      <c r="E28" s="26">
        <v>42.686</v>
      </c>
      <c r="F28" s="25">
        <v>368.96699999999998</v>
      </c>
      <c r="G28" s="26">
        <v>10.757</v>
      </c>
      <c r="H28" s="26">
        <v>4.9340000000000002</v>
      </c>
      <c r="I28" s="26">
        <v>21.91</v>
      </c>
      <c r="J28" s="25">
        <v>0</v>
      </c>
      <c r="K28" s="26">
        <v>0</v>
      </c>
      <c r="L28" s="26">
        <v>0</v>
      </c>
      <c r="M28" s="27">
        <v>0</v>
      </c>
      <c r="N28" s="25">
        <v>0.51400000000000001</v>
      </c>
      <c r="O28" s="26">
        <v>4.9569999999999999</v>
      </c>
      <c r="P28" s="26">
        <v>0</v>
      </c>
      <c r="Q28" s="26">
        <v>18.684999999999999</v>
      </c>
      <c r="R28" s="25">
        <v>233.684</v>
      </c>
      <c r="S28" s="26">
        <v>8.9830000000000005</v>
      </c>
      <c r="T28" s="26">
        <v>0</v>
      </c>
      <c r="U28" s="26">
        <v>19.158000000000001</v>
      </c>
      <c r="V28" s="25">
        <v>0</v>
      </c>
      <c r="W28" s="26">
        <v>0</v>
      </c>
      <c r="X28" s="26">
        <v>0</v>
      </c>
      <c r="Y28" s="27">
        <v>0</v>
      </c>
    </row>
    <row r="29" spans="1:25" x14ac:dyDescent="0.2">
      <c r="A29" s="29" t="s">
        <v>16</v>
      </c>
      <c r="B29" s="30">
        <v>173.70599999999999</v>
      </c>
      <c r="C29" s="31">
        <v>89.135000000000005</v>
      </c>
      <c r="D29" s="31">
        <v>0</v>
      </c>
      <c r="E29" s="31">
        <v>32.920999999999999</v>
      </c>
      <c r="F29" s="30">
        <v>182.89500000000001</v>
      </c>
      <c r="G29" s="31">
        <v>0</v>
      </c>
      <c r="H29" s="31">
        <v>0</v>
      </c>
      <c r="I29" s="31">
        <v>2.4129999999999998</v>
      </c>
      <c r="J29" s="30">
        <v>0</v>
      </c>
      <c r="K29" s="31">
        <v>0</v>
      </c>
      <c r="L29" s="31">
        <v>0</v>
      </c>
      <c r="M29" s="32">
        <v>0</v>
      </c>
      <c r="N29" s="30">
        <v>0.13600000000000001</v>
      </c>
      <c r="O29" s="31">
        <v>0.19600000000000001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1125.683</v>
      </c>
      <c r="C30" s="34">
        <f t="shared" si="3"/>
        <v>228.25900000000001</v>
      </c>
      <c r="D30" s="34">
        <f t="shared" si="3"/>
        <v>0</v>
      </c>
      <c r="E30" s="34">
        <f t="shared" si="3"/>
        <v>167.79</v>
      </c>
      <c r="F30" s="33">
        <f t="shared" si="3"/>
        <v>1942.8869999999997</v>
      </c>
      <c r="G30" s="34">
        <f t="shared" si="3"/>
        <v>18.16</v>
      </c>
      <c r="H30" s="34">
        <f t="shared" si="3"/>
        <v>4.9340000000000002</v>
      </c>
      <c r="I30" s="34">
        <f t="shared" si="3"/>
        <v>1371.077</v>
      </c>
      <c r="J30" s="33">
        <f t="shared" si="3"/>
        <v>59.858999999999995</v>
      </c>
      <c r="K30" s="34">
        <f t="shared" si="3"/>
        <v>0</v>
      </c>
      <c r="L30" s="34">
        <f t="shared" si="3"/>
        <v>0</v>
      </c>
      <c r="M30" s="35">
        <f t="shared" si="3"/>
        <v>0</v>
      </c>
      <c r="N30" s="33">
        <f>SUM(N21:N29)</f>
        <v>16.857999999999997</v>
      </c>
      <c r="O30" s="34">
        <f>SUM(O21:O29)</f>
        <v>6.5129999999999999</v>
      </c>
      <c r="P30" s="34">
        <f>SUM(P21:P29)</f>
        <v>5</v>
      </c>
      <c r="Q30" s="34">
        <f t="shared" ref="Q30:Y30" si="4">SUM(Q21:Q29)</f>
        <v>24.312999999999999</v>
      </c>
      <c r="R30" s="33">
        <f t="shared" si="4"/>
        <v>286.74299999999999</v>
      </c>
      <c r="S30" s="34">
        <f t="shared" si="4"/>
        <v>8.9830000000000005</v>
      </c>
      <c r="T30" s="34">
        <f t="shared" si="4"/>
        <v>0</v>
      </c>
      <c r="U30" s="34">
        <f t="shared" si="4"/>
        <v>21.158000000000001</v>
      </c>
      <c r="V30" s="33">
        <f t="shared" si="4"/>
        <v>0</v>
      </c>
      <c r="W30" s="34">
        <f t="shared" si="4"/>
        <v>0</v>
      </c>
      <c r="X30" s="34">
        <f t="shared" si="4"/>
        <v>0</v>
      </c>
      <c r="Y30" s="35">
        <f t="shared" si="4"/>
        <v>0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B10:E10"/>
    <mergeCell ref="F10:I10"/>
    <mergeCell ref="J10:M10"/>
    <mergeCell ref="A37:M37"/>
    <mergeCell ref="B19:E19"/>
    <mergeCell ref="F19:I19"/>
    <mergeCell ref="J19:M19"/>
    <mergeCell ref="N19:Q19"/>
    <mergeCell ref="R19:U19"/>
    <mergeCell ref="V19:Y19"/>
    <mergeCell ref="B18:M18"/>
    <mergeCell ref="N18:Y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47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5.3199999999999994</v>
      </c>
      <c r="C12" s="22">
        <f t="shared" si="0"/>
        <v>3.6680000000000001</v>
      </c>
      <c r="D12" s="22">
        <f t="shared" si="0"/>
        <v>0</v>
      </c>
      <c r="E12" s="22">
        <f t="shared" si="0"/>
        <v>-14.624999999999998</v>
      </c>
      <c r="F12" s="21">
        <f t="shared" si="0"/>
        <v>2368.694</v>
      </c>
      <c r="G12" s="22">
        <f t="shared" si="0"/>
        <v>305.834</v>
      </c>
      <c r="H12" s="22">
        <f t="shared" si="0"/>
        <v>0</v>
      </c>
      <c r="I12" s="22">
        <f t="shared" si="0"/>
        <v>76.666999999999987</v>
      </c>
      <c r="J12" s="21">
        <f t="shared" si="0"/>
        <v>2378.377</v>
      </c>
      <c r="K12" s="22">
        <f t="shared" si="0"/>
        <v>4.95</v>
      </c>
      <c r="L12" s="22">
        <f t="shared" si="0"/>
        <v>0</v>
      </c>
      <c r="M12" s="23">
        <f t="shared" si="0"/>
        <v>-79.800000000000011</v>
      </c>
    </row>
    <row r="13" spans="1:13" x14ac:dyDescent="0.2">
      <c r="A13" s="24" t="s">
        <v>24</v>
      </c>
      <c r="B13" s="25">
        <f t="shared" ref="B13:M13" si="1">N30</f>
        <v>0.10299999999999999</v>
      </c>
      <c r="C13" s="26">
        <f t="shared" si="1"/>
        <v>0</v>
      </c>
      <c r="D13" s="26">
        <f t="shared" si="1"/>
        <v>0</v>
      </c>
      <c r="E13" s="26">
        <f t="shared" si="1"/>
        <v>0</v>
      </c>
      <c r="F13" s="25">
        <f t="shared" si="1"/>
        <v>72.495000000000005</v>
      </c>
      <c r="G13" s="26">
        <f t="shared" si="1"/>
        <v>11.015000000000001</v>
      </c>
      <c r="H13" s="26">
        <f t="shared" si="1"/>
        <v>0</v>
      </c>
      <c r="I13" s="26">
        <f t="shared" si="1"/>
        <v>211.09500000000003</v>
      </c>
      <c r="J13" s="25">
        <f t="shared" si="1"/>
        <v>189.58199999999999</v>
      </c>
      <c r="K13" s="26">
        <f t="shared" si="1"/>
        <v>1.4770000000000001</v>
      </c>
      <c r="L13" s="26">
        <f t="shared" si="1"/>
        <v>0</v>
      </c>
      <c r="M13" s="27">
        <f t="shared" si="1"/>
        <v>0.79800000000000004</v>
      </c>
    </row>
    <row r="14" spans="1:13" x14ac:dyDescent="0.2">
      <c r="A14" s="16" t="s">
        <v>17</v>
      </c>
      <c r="B14" s="33">
        <f t="shared" ref="B14:M14" si="2">SUM(B12:B13)</f>
        <v>5.4229999999999992</v>
      </c>
      <c r="C14" s="34">
        <f t="shared" si="2"/>
        <v>3.6680000000000001</v>
      </c>
      <c r="D14" s="34">
        <f t="shared" si="2"/>
        <v>0</v>
      </c>
      <c r="E14" s="34">
        <f t="shared" si="2"/>
        <v>-14.624999999999998</v>
      </c>
      <c r="F14" s="33">
        <f t="shared" si="2"/>
        <v>2441.1889999999999</v>
      </c>
      <c r="G14" s="34">
        <f t="shared" si="2"/>
        <v>316.84899999999999</v>
      </c>
      <c r="H14" s="34">
        <f t="shared" si="2"/>
        <v>0</v>
      </c>
      <c r="I14" s="34">
        <f t="shared" si="2"/>
        <v>287.762</v>
      </c>
      <c r="J14" s="33">
        <f t="shared" si="2"/>
        <v>2567.9589999999998</v>
      </c>
      <c r="K14" s="34">
        <f t="shared" si="2"/>
        <v>6.4270000000000005</v>
      </c>
      <c r="L14" s="34">
        <f t="shared" si="2"/>
        <v>0</v>
      </c>
      <c r="M14" s="35">
        <f t="shared" si="2"/>
        <v>-79.00200000000001</v>
      </c>
    </row>
    <row r="17" spans="1:25" ht="15" x14ac:dyDescent="0.2">
      <c r="A17" s="15" t="s">
        <v>46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1.46</v>
      </c>
      <c r="C21" s="22">
        <v>3.6680000000000001</v>
      </c>
      <c r="D21" s="22">
        <v>0</v>
      </c>
      <c r="E21" s="22">
        <v>-15.539</v>
      </c>
      <c r="F21" s="21">
        <v>129.82400000000001</v>
      </c>
      <c r="G21" s="22">
        <v>23.501999999999999</v>
      </c>
      <c r="H21" s="22">
        <v>0</v>
      </c>
      <c r="I21" s="22">
        <v>4.58</v>
      </c>
      <c r="J21" s="21">
        <v>102.568</v>
      </c>
      <c r="K21" s="22">
        <v>0</v>
      </c>
      <c r="L21" s="22">
        <v>0</v>
      </c>
      <c r="M21" s="23">
        <v>-2.677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0</v>
      </c>
      <c r="C22" s="26">
        <v>0</v>
      </c>
      <c r="D22" s="26">
        <v>0</v>
      </c>
      <c r="E22" s="26">
        <v>0</v>
      </c>
      <c r="F22" s="25">
        <v>136.429</v>
      </c>
      <c r="G22" s="26">
        <v>9.0079999999999991</v>
      </c>
      <c r="H22" s="26">
        <v>0</v>
      </c>
      <c r="I22" s="26">
        <v>-55.613</v>
      </c>
      <c r="J22" s="25">
        <v>224.11500000000001</v>
      </c>
      <c r="K22" s="26">
        <v>0</v>
      </c>
      <c r="L22" s="26">
        <v>0</v>
      </c>
      <c r="M22" s="27">
        <v>-17.835999999999999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0.56999999999999995</v>
      </c>
      <c r="C23" s="26">
        <v>0</v>
      </c>
      <c r="D23" s="26">
        <v>0</v>
      </c>
      <c r="E23" s="26">
        <v>0.23499999999999999</v>
      </c>
      <c r="F23" s="25">
        <v>259.66000000000003</v>
      </c>
      <c r="G23" s="26">
        <v>8.1120000000000001</v>
      </c>
      <c r="H23" s="26">
        <v>0</v>
      </c>
      <c r="I23" s="26">
        <v>-40.527000000000001</v>
      </c>
      <c r="J23" s="25">
        <v>200.49600000000001</v>
      </c>
      <c r="K23" s="26">
        <v>0</v>
      </c>
      <c r="L23" s="26">
        <v>0</v>
      </c>
      <c r="M23" s="27">
        <v>-69.906000000000006</v>
      </c>
      <c r="N23" s="25">
        <v>0</v>
      </c>
      <c r="O23" s="26">
        <v>0</v>
      </c>
      <c r="P23" s="26">
        <v>0</v>
      </c>
      <c r="Q23" s="26">
        <v>0</v>
      </c>
      <c r="R23" s="25">
        <v>3.1819999999999999</v>
      </c>
      <c r="S23" s="26">
        <v>0</v>
      </c>
      <c r="T23" s="26">
        <v>0</v>
      </c>
      <c r="U23" s="26">
        <v>179.32300000000001</v>
      </c>
      <c r="V23" s="25">
        <v>3.9630000000000001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0</v>
      </c>
      <c r="C24" s="26">
        <v>0</v>
      </c>
      <c r="D24" s="26">
        <v>0</v>
      </c>
      <c r="E24" s="26">
        <v>0</v>
      </c>
      <c r="F24" s="25">
        <v>155.27000000000001</v>
      </c>
      <c r="G24" s="26">
        <v>2.4210000000000003</v>
      </c>
      <c r="H24" s="26">
        <v>0</v>
      </c>
      <c r="I24" s="26">
        <v>12.404999999999999</v>
      </c>
      <c r="J24" s="25">
        <v>83.03</v>
      </c>
      <c r="K24" s="26">
        <v>0</v>
      </c>
      <c r="L24" s="26">
        <v>0</v>
      </c>
      <c r="M24" s="27">
        <v>0.02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8">
        <v>0</v>
      </c>
      <c r="U24" s="26">
        <v>0</v>
      </c>
      <c r="V24" s="25">
        <v>0</v>
      </c>
      <c r="W24" s="26">
        <v>0</v>
      </c>
      <c r="X24" s="28">
        <v>0</v>
      </c>
      <c r="Y24" s="26">
        <v>0</v>
      </c>
    </row>
    <row r="25" spans="1:25" x14ac:dyDescent="0.2">
      <c r="A25" s="24" t="s">
        <v>53</v>
      </c>
      <c r="B25" s="25">
        <v>0.86099999999999999</v>
      </c>
      <c r="C25" s="26">
        <v>0</v>
      </c>
      <c r="D25" s="28">
        <v>0</v>
      </c>
      <c r="E25" s="26">
        <v>0.16200000000000001</v>
      </c>
      <c r="F25" s="25">
        <v>336.34800000000001</v>
      </c>
      <c r="G25" s="26">
        <v>0.99699999999999989</v>
      </c>
      <c r="H25" s="26">
        <v>0</v>
      </c>
      <c r="I25" s="26">
        <v>20.802999999999997</v>
      </c>
      <c r="J25" s="25">
        <v>312.20499999999998</v>
      </c>
      <c r="K25" s="26">
        <v>0</v>
      </c>
      <c r="L25" s="26">
        <v>0</v>
      </c>
      <c r="M25" s="27">
        <v>0.98199999999999998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4.5720000000000001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2.9000000000000001E-2</v>
      </c>
      <c r="C26" s="26">
        <v>0</v>
      </c>
      <c r="D26" s="26">
        <v>0</v>
      </c>
      <c r="E26" s="26">
        <v>0.105</v>
      </c>
      <c r="F26" s="25">
        <v>408.721</v>
      </c>
      <c r="G26" s="26">
        <v>25.071999999999999</v>
      </c>
      <c r="H26" s="26">
        <v>0</v>
      </c>
      <c r="I26" s="26">
        <v>-41.804000000000002</v>
      </c>
      <c r="J26" s="25">
        <v>260.25200000000001</v>
      </c>
      <c r="K26" s="26">
        <v>3.25</v>
      </c>
      <c r="L26" s="26">
        <v>0</v>
      </c>
      <c r="M26" s="27">
        <v>0.45500000000000002</v>
      </c>
      <c r="N26" s="25">
        <v>0</v>
      </c>
      <c r="O26" s="26">
        <v>0</v>
      </c>
      <c r="P26" s="26">
        <v>0</v>
      </c>
      <c r="Q26" s="26">
        <v>0</v>
      </c>
      <c r="R26" s="25">
        <v>9.0190000000000001</v>
      </c>
      <c r="S26" s="26">
        <v>0.32300000000000001</v>
      </c>
      <c r="T26" s="26">
        <v>0</v>
      </c>
      <c r="U26" s="26">
        <v>-1.679</v>
      </c>
      <c r="V26" s="25">
        <v>21.003</v>
      </c>
      <c r="W26" s="26">
        <v>0</v>
      </c>
      <c r="X26" s="26">
        <v>0</v>
      </c>
      <c r="Y26" s="27">
        <v>0.154</v>
      </c>
    </row>
    <row r="27" spans="1:25" x14ac:dyDescent="0.2">
      <c r="A27" s="24" t="s">
        <v>14</v>
      </c>
      <c r="B27" s="25">
        <v>1.641</v>
      </c>
      <c r="C27" s="26">
        <v>0</v>
      </c>
      <c r="D27" s="26">
        <v>0</v>
      </c>
      <c r="E27" s="26">
        <v>0</v>
      </c>
      <c r="F27" s="25">
        <v>165.691</v>
      </c>
      <c r="G27" s="26">
        <v>29.507000000000001</v>
      </c>
      <c r="H27" s="26">
        <v>0</v>
      </c>
      <c r="I27" s="26">
        <v>25.808</v>
      </c>
      <c r="J27" s="25">
        <v>502.601</v>
      </c>
      <c r="K27" s="26">
        <v>0</v>
      </c>
      <c r="L27" s="26">
        <v>0</v>
      </c>
      <c r="M27" s="27">
        <v>35.549999999999997</v>
      </c>
      <c r="N27" s="25">
        <v>0.10299999999999999</v>
      </c>
      <c r="O27" s="26">
        <v>0</v>
      </c>
      <c r="P27" s="26">
        <v>0</v>
      </c>
      <c r="Q27" s="26">
        <v>0</v>
      </c>
      <c r="R27" s="25">
        <v>32.945999999999998</v>
      </c>
      <c r="S27" s="26">
        <v>2.0859999999999999</v>
      </c>
      <c r="T27" s="26">
        <v>0</v>
      </c>
      <c r="U27" s="26">
        <v>21.545000000000002</v>
      </c>
      <c r="V27" s="25">
        <v>29.332999999999998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0.754</v>
      </c>
      <c r="C28" s="26">
        <v>0</v>
      </c>
      <c r="D28" s="26">
        <v>0</v>
      </c>
      <c r="E28" s="26">
        <v>0</v>
      </c>
      <c r="F28" s="25">
        <v>526.68600000000004</v>
      </c>
      <c r="G28" s="26">
        <v>71.515000000000001</v>
      </c>
      <c r="H28" s="26">
        <v>0</v>
      </c>
      <c r="I28" s="26">
        <v>90.875</v>
      </c>
      <c r="J28" s="25">
        <v>538.63400000000001</v>
      </c>
      <c r="K28" s="26">
        <v>1.7</v>
      </c>
      <c r="L28" s="26">
        <v>0</v>
      </c>
      <c r="M28" s="27">
        <v>1.579</v>
      </c>
      <c r="N28" s="25">
        <v>0</v>
      </c>
      <c r="O28" s="26">
        <v>0</v>
      </c>
      <c r="P28" s="26">
        <v>0</v>
      </c>
      <c r="Q28" s="26">
        <v>0</v>
      </c>
      <c r="R28" s="25">
        <v>27.347999999999999</v>
      </c>
      <c r="S28" s="26">
        <v>8.6059999999999999</v>
      </c>
      <c r="T28" s="26">
        <v>0</v>
      </c>
      <c r="U28" s="26">
        <v>11.906000000000001</v>
      </c>
      <c r="V28" s="25">
        <v>130.71100000000001</v>
      </c>
      <c r="W28" s="26">
        <v>1.4770000000000001</v>
      </c>
      <c r="X28" s="26">
        <v>0</v>
      </c>
      <c r="Y28" s="27">
        <v>0.64400000000000002</v>
      </c>
    </row>
    <row r="29" spans="1:25" x14ac:dyDescent="0.2">
      <c r="A29" s="29" t="s">
        <v>16</v>
      </c>
      <c r="B29" s="30">
        <v>5.0000000000000001E-3</v>
      </c>
      <c r="C29" s="31">
        <v>0</v>
      </c>
      <c r="D29" s="31">
        <v>0</v>
      </c>
      <c r="E29" s="31">
        <v>0.41199999999999998</v>
      </c>
      <c r="F29" s="30">
        <v>250.065</v>
      </c>
      <c r="G29" s="31">
        <v>135.69999999999999</v>
      </c>
      <c r="H29" s="31">
        <v>0</v>
      </c>
      <c r="I29" s="31">
        <v>60.14</v>
      </c>
      <c r="J29" s="30">
        <v>154.476</v>
      </c>
      <c r="K29" s="31">
        <v>0</v>
      </c>
      <c r="L29" s="31">
        <v>0</v>
      </c>
      <c r="M29" s="32">
        <v>-27.966999999999999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5.3199999999999994</v>
      </c>
      <c r="C30" s="34">
        <f t="shared" si="3"/>
        <v>3.6680000000000001</v>
      </c>
      <c r="D30" s="34">
        <f t="shared" si="3"/>
        <v>0</v>
      </c>
      <c r="E30" s="34">
        <f t="shared" si="3"/>
        <v>-14.624999999999998</v>
      </c>
      <c r="F30" s="33">
        <f t="shared" si="3"/>
        <v>2368.694</v>
      </c>
      <c r="G30" s="34">
        <f t="shared" si="3"/>
        <v>305.834</v>
      </c>
      <c r="H30" s="34">
        <f t="shared" si="3"/>
        <v>0</v>
      </c>
      <c r="I30" s="34">
        <f t="shared" si="3"/>
        <v>76.666999999999987</v>
      </c>
      <c r="J30" s="33">
        <f t="shared" si="3"/>
        <v>2378.377</v>
      </c>
      <c r="K30" s="34">
        <f t="shared" si="3"/>
        <v>4.95</v>
      </c>
      <c r="L30" s="34">
        <f t="shared" si="3"/>
        <v>0</v>
      </c>
      <c r="M30" s="35">
        <f t="shared" si="3"/>
        <v>-79.800000000000011</v>
      </c>
      <c r="N30" s="33">
        <f>SUM(N21:N29)</f>
        <v>0.10299999999999999</v>
      </c>
      <c r="O30" s="34">
        <f>SUM(O21:O29)</f>
        <v>0</v>
      </c>
      <c r="P30" s="34">
        <f>SUM(P21:P29)</f>
        <v>0</v>
      </c>
      <c r="Q30" s="34">
        <f t="shared" ref="Q30:Y30" si="4">SUM(Q21:Q29)</f>
        <v>0</v>
      </c>
      <c r="R30" s="33">
        <f t="shared" si="4"/>
        <v>72.495000000000005</v>
      </c>
      <c r="S30" s="34">
        <f t="shared" si="4"/>
        <v>11.015000000000001</v>
      </c>
      <c r="T30" s="34">
        <f t="shared" si="4"/>
        <v>0</v>
      </c>
      <c r="U30" s="34">
        <f t="shared" si="4"/>
        <v>211.09500000000003</v>
      </c>
      <c r="V30" s="33">
        <f t="shared" si="4"/>
        <v>189.58199999999999</v>
      </c>
      <c r="W30" s="34">
        <f t="shared" si="4"/>
        <v>1.4770000000000001</v>
      </c>
      <c r="X30" s="34">
        <f t="shared" si="4"/>
        <v>0</v>
      </c>
      <c r="Y30" s="35">
        <f t="shared" si="4"/>
        <v>0.79800000000000004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48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2.359</v>
      </c>
      <c r="C12" s="22">
        <f t="shared" si="0"/>
        <v>3.9089999999999998</v>
      </c>
      <c r="D12" s="22">
        <f t="shared" si="0"/>
        <v>0</v>
      </c>
      <c r="E12" s="22">
        <f t="shared" si="0"/>
        <v>0.4</v>
      </c>
      <c r="F12" s="21">
        <f t="shared" si="0"/>
        <v>1614.5319999999999</v>
      </c>
      <c r="G12" s="22">
        <f t="shared" si="0"/>
        <v>277.85499999999996</v>
      </c>
      <c r="H12" s="22">
        <f t="shared" si="0"/>
        <v>0.25</v>
      </c>
      <c r="I12" s="22">
        <f t="shared" si="0"/>
        <v>79.983999999999995</v>
      </c>
      <c r="J12" s="21">
        <f t="shared" si="0"/>
        <v>2356.2610000000004</v>
      </c>
      <c r="K12" s="22">
        <f t="shared" si="0"/>
        <v>19.112000000000002</v>
      </c>
      <c r="L12" s="22">
        <f t="shared" si="0"/>
        <v>0</v>
      </c>
      <c r="M12" s="23">
        <f t="shared" si="0"/>
        <v>-98.48899999999999</v>
      </c>
    </row>
    <row r="13" spans="1:13" x14ac:dyDescent="0.2">
      <c r="A13" s="24" t="s">
        <v>24</v>
      </c>
      <c r="B13" s="25">
        <f t="shared" ref="B13:M13" si="1">N30</f>
        <v>0.254</v>
      </c>
      <c r="C13" s="26">
        <f t="shared" si="1"/>
        <v>0.13200000000000001</v>
      </c>
      <c r="D13" s="26">
        <f t="shared" si="1"/>
        <v>0</v>
      </c>
      <c r="E13" s="26">
        <f t="shared" si="1"/>
        <v>-0.27200000000000002</v>
      </c>
      <c r="F13" s="25">
        <f t="shared" si="1"/>
        <v>50.644000000000005</v>
      </c>
      <c r="G13" s="26">
        <f t="shared" si="1"/>
        <v>14.384</v>
      </c>
      <c r="H13" s="26">
        <f t="shared" si="1"/>
        <v>0</v>
      </c>
      <c r="I13" s="26">
        <f t="shared" si="1"/>
        <v>78.614000000000004</v>
      </c>
      <c r="J13" s="25">
        <f t="shared" si="1"/>
        <v>222.45099999999999</v>
      </c>
      <c r="K13" s="26">
        <f t="shared" si="1"/>
        <v>6.0730000000000004</v>
      </c>
      <c r="L13" s="26">
        <f t="shared" si="1"/>
        <v>0</v>
      </c>
      <c r="M13" s="27">
        <f t="shared" si="1"/>
        <v>39.978999999999999</v>
      </c>
    </row>
    <row r="14" spans="1:13" x14ac:dyDescent="0.2">
      <c r="A14" s="16" t="s">
        <v>17</v>
      </c>
      <c r="B14" s="33">
        <f t="shared" ref="B14:M14" si="2">SUM(B12:B13)</f>
        <v>2.613</v>
      </c>
      <c r="C14" s="34">
        <f t="shared" si="2"/>
        <v>4.0409999999999995</v>
      </c>
      <c r="D14" s="34">
        <f t="shared" si="2"/>
        <v>0</v>
      </c>
      <c r="E14" s="34">
        <f t="shared" si="2"/>
        <v>0.128</v>
      </c>
      <c r="F14" s="33">
        <f t="shared" si="2"/>
        <v>1665.1759999999999</v>
      </c>
      <c r="G14" s="34">
        <f t="shared" si="2"/>
        <v>292.23899999999998</v>
      </c>
      <c r="H14" s="34">
        <f t="shared" si="2"/>
        <v>0.25</v>
      </c>
      <c r="I14" s="34">
        <f t="shared" si="2"/>
        <v>158.59800000000001</v>
      </c>
      <c r="J14" s="33">
        <f t="shared" si="2"/>
        <v>2578.7120000000004</v>
      </c>
      <c r="K14" s="34">
        <f t="shared" si="2"/>
        <v>25.185000000000002</v>
      </c>
      <c r="L14" s="34">
        <f t="shared" si="2"/>
        <v>0</v>
      </c>
      <c r="M14" s="35">
        <f t="shared" si="2"/>
        <v>-58.509999999999991</v>
      </c>
    </row>
    <row r="17" spans="1:25" ht="15" x14ac:dyDescent="0.2">
      <c r="A17" s="15" t="s">
        <v>49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0</v>
      </c>
      <c r="C21" s="22">
        <v>0</v>
      </c>
      <c r="D21" s="22">
        <v>0</v>
      </c>
      <c r="E21" s="22">
        <v>0</v>
      </c>
      <c r="F21" s="21">
        <v>103.566</v>
      </c>
      <c r="G21" s="22">
        <v>48.021999999999998</v>
      </c>
      <c r="H21" s="22">
        <v>0</v>
      </c>
      <c r="I21" s="22">
        <v>112.782</v>
      </c>
      <c r="J21" s="21">
        <v>103.017</v>
      </c>
      <c r="K21" s="22">
        <v>0</v>
      </c>
      <c r="L21" s="22">
        <v>0</v>
      </c>
      <c r="M21" s="23">
        <v>-2.3490000000000002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0</v>
      </c>
      <c r="C22" s="26">
        <v>0</v>
      </c>
      <c r="D22" s="26">
        <v>0</v>
      </c>
      <c r="E22" s="26">
        <v>0</v>
      </c>
      <c r="F22" s="25">
        <v>121.273</v>
      </c>
      <c r="G22" s="26">
        <v>3.1160000000000001</v>
      </c>
      <c r="H22" s="26">
        <v>0</v>
      </c>
      <c r="I22" s="26">
        <v>10.420999999999999</v>
      </c>
      <c r="J22" s="25">
        <v>318.20400000000001</v>
      </c>
      <c r="K22" s="26">
        <v>0</v>
      </c>
      <c r="L22" s="26">
        <v>0</v>
      </c>
      <c r="M22" s="27">
        <v>-61.781999999999996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0.54300000000000004</v>
      </c>
      <c r="C23" s="26">
        <v>3.9089999999999998</v>
      </c>
      <c r="D23" s="26">
        <v>0</v>
      </c>
      <c r="E23" s="26">
        <v>0</v>
      </c>
      <c r="F23" s="25">
        <v>212.66300000000001</v>
      </c>
      <c r="G23" s="26">
        <v>7.6509999999999998</v>
      </c>
      <c r="H23" s="26">
        <v>0.25</v>
      </c>
      <c r="I23" s="26">
        <v>0.88900000000000001</v>
      </c>
      <c r="J23" s="25">
        <v>308.721</v>
      </c>
      <c r="K23" s="26">
        <v>0.15</v>
      </c>
      <c r="L23" s="26">
        <v>0</v>
      </c>
      <c r="M23" s="27">
        <v>-11.148</v>
      </c>
      <c r="N23" s="25">
        <v>0</v>
      </c>
      <c r="O23" s="26">
        <v>0</v>
      </c>
      <c r="P23" s="26">
        <v>0</v>
      </c>
      <c r="Q23" s="26">
        <v>0</v>
      </c>
      <c r="R23" s="25">
        <v>1.8129999999999999</v>
      </c>
      <c r="S23" s="26">
        <v>0</v>
      </c>
      <c r="T23" s="26">
        <v>0</v>
      </c>
      <c r="U23" s="26">
        <v>2.2210000000000001</v>
      </c>
      <c r="V23" s="25">
        <v>3.1120000000000001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0</v>
      </c>
      <c r="C24" s="26">
        <v>0</v>
      </c>
      <c r="D24" s="26">
        <v>0</v>
      </c>
      <c r="E24" s="26">
        <v>0</v>
      </c>
      <c r="F24" s="25">
        <v>154.72</v>
      </c>
      <c r="G24" s="26">
        <v>2.4539999999999997</v>
      </c>
      <c r="H24" s="26">
        <v>0</v>
      </c>
      <c r="I24" s="26">
        <v>8.0859999999999985</v>
      </c>
      <c r="J24" s="25">
        <v>61.725000000000009</v>
      </c>
      <c r="K24" s="26">
        <v>0</v>
      </c>
      <c r="L24" s="26">
        <v>0</v>
      </c>
      <c r="M24" s="27">
        <v>-6.4049999999999994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8">
        <v>0</v>
      </c>
      <c r="U24" s="26">
        <v>0</v>
      </c>
      <c r="V24" s="25">
        <v>0</v>
      </c>
      <c r="W24" s="26">
        <v>0</v>
      </c>
      <c r="X24" s="28">
        <v>0</v>
      </c>
      <c r="Y24" s="26">
        <v>0</v>
      </c>
    </row>
    <row r="25" spans="1:25" x14ac:dyDescent="0.2">
      <c r="A25" s="24" t="s">
        <v>53</v>
      </c>
      <c r="B25" s="25">
        <v>1.4850000000000001</v>
      </c>
      <c r="C25" s="26">
        <v>0</v>
      </c>
      <c r="D25" s="28">
        <v>0</v>
      </c>
      <c r="E25" s="26">
        <v>0.4</v>
      </c>
      <c r="F25" s="25">
        <v>179.16399999999999</v>
      </c>
      <c r="G25" s="26">
        <v>0.96900000000000008</v>
      </c>
      <c r="H25" s="26">
        <v>0</v>
      </c>
      <c r="I25" s="26">
        <v>-60.374000000000002</v>
      </c>
      <c r="J25" s="25">
        <v>311.70499999999998</v>
      </c>
      <c r="K25" s="26">
        <v>3.98</v>
      </c>
      <c r="L25" s="26">
        <v>0</v>
      </c>
      <c r="M25" s="27">
        <v>-17.487999999999996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4.5679999999999996</v>
      </c>
      <c r="W25" s="26">
        <v>0</v>
      </c>
      <c r="X25" s="26">
        <v>0</v>
      </c>
      <c r="Y25" s="27">
        <v>0.215</v>
      </c>
    </row>
    <row r="26" spans="1:25" x14ac:dyDescent="0.2">
      <c r="A26" s="24" t="s">
        <v>13</v>
      </c>
      <c r="B26" s="25">
        <v>4.2999999999999997E-2</v>
      </c>
      <c r="C26" s="26">
        <v>0</v>
      </c>
      <c r="D26" s="26">
        <v>0</v>
      </c>
      <c r="E26" s="26">
        <v>0</v>
      </c>
      <c r="F26" s="25">
        <v>174.19800000000001</v>
      </c>
      <c r="G26" s="26">
        <v>44.567999999999998</v>
      </c>
      <c r="H26" s="26">
        <v>0</v>
      </c>
      <c r="I26" s="26">
        <v>-54.18</v>
      </c>
      <c r="J26" s="25">
        <v>227.608</v>
      </c>
      <c r="K26" s="26">
        <v>1.6879999999999999</v>
      </c>
      <c r="L26" s="26">
        <v>0</v>
      </c>
      <c r="M26" s="27">
        <v>0.25700000000000001</v>
      </c>
      <c r="N26" s="25">
        <v>0</v>
      </c>
      <c r="O26" s="26">
        <v>0</v>
      </c>
      <c r="P26" s="26">
        <v>0</v>
      </c>
      <c r="Q26" s="26">
        <v>0</v>
      </c>
      <c r="R26" s="25">
        <v>4.3940000000000001</v>
      </c>
      <c r="S26" s="26">
        <v>0.33600000000000002</v>
      </c>
      <c r="T26" s="26">
        <v>0</v>
      </c>
      <c r="U26" s="26">
        <v>0.86099999999999999</v>
      </c>
      <c r="V26" s="25">
        <v>33.805999999999997</v>
      </c>
      <c r="W26" s="26">
        <v>0</v>
      </c>
      <c r="X26" s="26">
        <v>0</v>
      </c>
      <c r="Y26" s="27">
        <v>0.113</v>
      </c>
    </row>
    <row r="27" spans="1:25" x14ac:dyDescent="0.2">
      <c r="A27" s="24" t="s">
        <v>14</v>
      </c>
      <c r="B27" s="25">
        <v>0</v>
      </c>
      <c r="C27" s="26">
        <v>0</v>
      </c>
      <c r="D27" s="26">
        <v>0</v>
      </c>
      <c r="E27" s="26">
        <v>0</v>
      </c>
      <c r="F27" s="25">
        <v>181.64099999999999</v>
      </c>
      <c r="G27" s="26">
        <v>22.373000000000001</v>
      </c>
      <c r="H27" s="26">
        <v>0</v>
      </c>
      <c r="I27" s="26">
        <v>9.57</v>
      </c>
      <c r="J27" s="25">
        <v>278.411</v>
      </c>
      <c r="K27" s="26">
        <v>0.56399999999999995</v>
      </c>
      <c r="L27" s="26">
        <v>0</v>
      </c>
      <c r="M27" s="27">
        <v>0</v>
      </c>
      <c r="N27" s="25">
        <v>0.254</v>
      </c>
      <c r="O27" s="26">
        <v>0.13200000000000001</v>
      </c>
      <c r="P27" s="26">
        <v>0</v>
      </c>
      <c r="Q27" s="26">
        <v>-0.27200000000000002</v>
      </c>
      <c r="R27" s="25">
        <v>15.942</v>
      </c>
      <c r="S27" s="26">
        <v>2.91</v>
      </c>
      <c r="T27" s="26">
        <v>0</v>
      </c>
      <c r="U27" s="26">
        <v>56.825000000000003</v>
      </c>
      <c r="V27" s="25">
        <v>39.805</v>
      </c>
      <c r="W27" s="26">
        <v>4.9000000000000004</v>
      </c>
      <c r="X27" s="26">
        <v>0</v>
      </c>
      <c r="Y27" s="27">
        <v>38.122999999999998</v>
      </c>
    </row>
    <row r="28" spans="1:25" x14ac:dyDescent="0.2">
      <c r="A28" s="24" t="s">
        <v>15</v>
      </c>
      <c r="B28" s="25">
        <v>0.28799999999999998</v>
      </c>
      <c r="C28" s="26">
        <v>0</v>
      </c>
      <c r="D28" s="26">
        <v>0</v>
      </c>
      <c r="E28" s="26">
        <v>0</v>
      </c>
      <c r="F28" s="25">
        <v>239.94499999999999</v>
      </c>
      <c r="G28" s="26">
        <v>91.638999999999996</v>
      </c>
      <c r="H28" s="26">
        <v>0</v>
      </c>
      <c r="I28" s="26">
        <v>-17.23</v>
      </c>
      <c r="J28" s="25">
        <v>665.726</v>
      </c>
      <c r="K28" s="26">
        <v>12.73</v>
      </c>
      <c r="L28" s="26">
        <v>0</v>
      </c>
      <c r="M28" s="27">
        <v>0.34499999999999997</v>
      </c>
      <c r="N28" s="25">
        <v>0</v>
      </c>
      <c r="O28" s="26">
        <v>0</v>
      </c>
      <c r="P28" s="26">
        <v>0</v>
      </c>
      <c r="Q28" s="26">
        <v>0</v>
      </c>
      <c r="R28" s="25">
        <v>28.495000000000001</v>
      </c>
      <c r="S28" s="26">
        <v>11.138</v>
      </c>
      <c r="T28" s="26">
        <v>0</v>
      </c>
      <c r="U28" s="26">
        <v>18.707000000000001</v>
      </c>
      <c r="V28" s="25">
        <v>141.16</v>
      </c>
      <c r="W28" s="26">
        <v>1.173</v>
      </c>
      <c r="X28" s="26">
        <v>0</v>
      </c>
      <c r="Y28" s="27">
        <v>1.528</v>
      </c>
    </row>
    <row r="29" spans="1:25" x14ac:dyDescent="0.2">
      <c r="A29" s="29" t="s">
        <v>16</v>
      </c>
      <c r="B29" s="30">
        <v>0</v>
      </c>
      <c r="C29" s="31">
        <v>0</v>
      </c>
      <c r="D29" s="31">
        <v>0</v>
      </c>
      <c r="E29" s="31">
        <v>0</v>
      </c>
      <c r="F29" s="30">
        <v>247.36199999999999</v>
      </c>
      <c r="G29" s="31">
        <v>57.063000000000002</v>
      </c>
      <c r="H29" s="31">
        <v>0</v>
      </c>
      <c r="I29" s="31">
        <v>70.02</v>
      </c>
      <c r="J29" s="30">
        <v>81.144000000000005</v>
      </c>
      <c r="K29" s="31">
        <v>0</v>
      </c>
      <c r="L29" s="31">
        <v>0</v>
      </c>
      <c r="M29" s="32">
        <v>8.1000000000000003E-2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2.359</v>
      </c>
      <c r="C30" s="34">
        <f t="shared" si="3"/>
        <v>3.9089999999999998</v>
      </c>
      <c r="D30" s="34">
        <f t="shared" si="3"/>
        <v>0</v>
      </c>
      <c r="E30" s="34">
        <f t="shared" si="3"/>
        <v>0.4</v>
      </c>
      <c r="F30" s="33">
        <f t="shared" si="3"/>
        <v>1614.5319999999999</v>
      </c>
      <c r="G30" s="34">
        <f t="shared" si="3"/>
        <v>277.85499999999996</v>
      </c>
      <c r="H30" s="34">
        <f t="shared" si="3"/>
        <v>0.25</v>
      </c>
      <c r="I30" s="34">
        <f t="shared" si="3"/>
        <v>79.983999999999995</v>
      </c>
      <c r="J30" s="33">
        <f t="shared" si="3"/>
        <v>2356.2610000000004</v>
      </c>
      <c r="K30" s="34">
        <f t="shared" si="3"/>
        <v>19.112000000000002</v>
      </c>
      <c r="L30" s="34">
        <f t="shared" si="3"/>
        <v>0</v>
      </c>
      <c r="M30" s="35">
        <f t="shared" si="3"/>
        <v>-98.48899999999999</v>
      </c>
      <c r="N30" s="33">
        <f>SUM(N21:N29)</f>
        <v>0.254</v>
      </c>
      <c r="O30" s="34">
        <f>SUM(O21:O29)</f>
        <v>0.13200000000000001</v>
      </c>
      <c r="P30" s="34">
        <f>SUM(P21:P29)</f>
        <v>0</v>
      </c>
      <c r="Q30" s="34">
        <f t="shared" ref="Q30:Y30" si="4">SUM(Q21:Q29)</f>
        <v>-0.27200000000000002</v>
      </c>
      <c r="R30" s="33">
        <f t="shared" si="4"/>
        <v>50.644000000000005</v>
      </c>
      <c r="S30" s="34">
        <f t="shared" si="4"/>
        <v>14.384</v>
      </c>
      <c r="T30" s="34">
        <f t="shared" si="4"/>
        <v>0</v>
      </c>
      <c r="U30" s="34">
        <f t="shared" si="4"/>
        <v>78.614000000000004</v>
      </c>
      <c r="V30" s="33">
        <f t="shared" si="4"/>
        <v>222.45099999999999</v>
      </c>
      <c r="W30" s="34">
        <f t="shared" si="4"/>
        <v>6.0730000000000004</v>
      </c>
      <c r="X30" s="34">
        <f t="shared" si="4"/>
        <v>0</v>
      </c>
      <c r="Y30" s="35">
        <f t="shared" si="4"/>
        <v>39.978999999999999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B18:M18"/>
    <mergeCell ref="N18:Y18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2" width="7.7109375" style="14" bestFit="1" customWidth="1"/>
    <col min="3" max="3" width="6.5703125" style="14" bestFit="1" customWidth="1"/>
    <col min="4" max="4" width="9.42578125" style="14" bestFit="1" customWidth="1"/>
    <col min="5" max="5" width="6.42578125" style="14" bestFit="1" customWidth="1"/>
    <col min="6" max="6" width="7.7109375" style="14" bestFit="1" customWidth="1"/>
    <col min="7" max="7" width="6.5703125" style="14" bestFit="1" customWidth="1"/>
    <col min="8" max="8" width="9.42578125" style="14" bestFit="1" customWidth="1"/>
    <col min="9" max="9" width="6.42578125" style="14" bestFit="1" customWidth="1"/>
    <col min="10" max="10" width="7.7109375" style="14" bestFit="1" customWidth="1"/>
    <col min="11" max="11" width="6.5703125" style="14" bestFit="1" customWidth="1"/>
    <col min="12" max="12" width="9.42578125" style="14" bestFit="1" customWidth="1"/>
    <col min="13" max="13" width="6.42578125" style="14" bestFit="1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50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1.5630000000000002</v>
      </c>
      <c r="C12" s="22">
        <f t="shared" si="0"/>
        <v>1.137</v>
      </c>
      <c r="D12" s="22">
        <f t="shared" si="0"/>
        <v>0</v>
      </c>
      <c r="E12" s="22">
        <f t="shared" si="0"/>
        <v>-3.1520000000000001</v>
      </c>
      <c r="F12" s="21">
        <f t="shared" si="0"/>
        <v>1474.931</v>
      </c>
      <c r="G12" s="22">
        <f t="shared" si="0"/>
        <v>407.00099999999998</v>
      </c>
      <c r="H12" s="22">
        <f t="shared" si="0"/>
        <v>0</v>
      </c>
      <c r="I12" s="22">
        <f t="shared" si="0"/>
        <v>-65.080000000000013</v>
      </c>
      <c r="J12" s="21">
        <f t="shared" si="0"/>
        <v>2366.5060000000003</v>
      </c>
      <c r="K12" s="22">
        <f t="shared" si="0"/>
        <v>31.431999999999999</v>
      </c>
      <c r="L12" s="22">
        <f t="shared" si="0"/>
        <v>0</v>
      </c>
      <c r="M12" s="23">
        <f t="shared" si="0"/>
        <v>-13.136000000000001</v>
      </c>
    </row>
    <row r="13" spans="1:13" x14ac:dyDescent="0.2">
      <c r="A13" s="24" t="s">
        <v>24</v>
      </c>
      <c r="B13" s="25">
        <f t="shared" ref="B13:M13" si="1">N30</f>
        <v>0.60499999999999998</v>
      </c>
      <c r="C13" s="26">
        <f t="shared" si="1"/>
        <v>0</v>
      </c>
      <c r="D13" s="26">
        <f t="shared" si="1"/>
        <v>0</v>
      </c>
      <c r="E13" s="26">
        <f t="shared" si="1"/>
        <v>0</v>
      </c>
      <c r="F13" s="25">
        <f t="shared" si="1"/>
        <v>18.721</v>
      </c>
      <c r="G13" s="26">
        <f t="shared" si="1"/>
        <v>5.5030000000000001</v>
      </c>
      <c r="H13" s="26">
        <f t="shared" si="1"/>
        <v>0</v>
      </c>
      <c r="I13" s="26">
        <f t="shared" si="1"/>
        <v>7.71</v>
      </c>
      <c r="J13" s="25">
        <f t="shared" si="1"/>
        <v>153.38</v>
      </c>
      <c r="K13" s="26">
        <f t="shared" si="1"/>
        <v>5.9329999999999998</v>
      </c>
      <c r="L13" s="26">
        <f t="shared" si="1"/>
        <v>0</v>
      </c>
      <c r="M13" s="27">
        <f t="shared" si="1"/>
        <v>19.344000000000001</v>
      </c>
    </row>
    <row r="14" spans="1:13" x14ac:dyDescent="0.2">
      <c r="A14" s="16" t="s">
        <v>17</v>
      </c>
      <c r="B14" s="33">
        <f t="shared" ref="B14:M14" si="2">SUM(B12:B13)</f>
        <v>2.1680000000000001</v>
      </c>
      <c r="C14" s="34">
        <f t="shared" si="2"/>
        <v>1.137</v>
      </c>
      <c r="D14" s="34">
        <f t="shared" si="2"/>
        <v>0</v>
      </c>
      <c r="E14" s="34">
        <f t="shared" si="2"/>
        <v>-3.1520000000000001</v>
      </c>
      <c r="F14" s="33">
        <f t="shared" si="2"/>
        <v>1493.652</v>
      </c>
      <c r="G14" s="34">
        <f t="shared" si="2"/>
        <v>412.50399999999996</v>
      </c>
      <c r="H14" s="34">
        <f t="shared" si="2"/>
        <v>0</v>
      </c>
      <c r="I14" s="34">
        <f t="shared" si="2"/>
        <v>-57.370000000000012</v>
      </c>
      <c r="J14" s="33">
        <f t="shared" si="2"/>
        <v>2519.8860000000004</v>
      </c>
      <c r="K14" s="34">
        <f t="shared" si="2"/>
        <v>37.364999999999995</v>
      </c>
      <c r="L14" s="34">
        <f t="shared" si="2"/>
        <v>0</v>
      </c>
      <c r="M14" s="35">
        <f t="shared" si="2"/>
        <v>6.2080000000000002</v>
      </c>
    </row>
    <row r="17" spans="1:25" ht="15" x14ac:dyDescent="0.2">
      <c r="A17" s="15" t="s">
        <v>51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0</v>
      </c>
      <c r="C21" s="22">
        <v>0</v>
      </c>
      <c r="D21" s="22">
        <v>0</v>
      </c>
      <c r="E21" s="22">
        <v>0</v>
      </c>
      <c r="F21" s="21">
        <v>88.247</v>
      </c>
      <c r="G21" s="22">
        <v>43.500999999999998</v>
      </c>
      <c r="H21" s="22">
        <v>0</v>
      </c>
      <c r="I21" s="22">
        <v>-26.724</v>
      </c>
      <c r="J21" s="21">
        <v>132.09800000000001</v>
      </c>
      <c r="K21" s="22">
        <v>0</v>
      </c>
      <c r="L21" s="22">
        <v>0</v>
      </c>
      <c r="M21" s="23">
        <v>0.55600000000000005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0</v>
      </c>
      <c r="C22" s="26">
        <v>0</v>
      </c>
      <c r="D22" s="26">
        <v>0</v>
      </c>
      <c r="E22" s="26">
        <v>0</v>
      </c>
      <c r="F22" s="25">
        <v>105.996</v>
      </c>
      <c r="G22" s="26">
        <v>2.69</v>
      </c>
      <c r="H22" s="26">
        <v>0</v>
      </c>
      <c r="I22" s="26">
        <v>-34.659999999999997</v>
      </c>
      <c r="J22" s="25">
        <v>237.90899999999999</v>
      </c>
      <c r="K22" s="26">
        <v>0</v>
      </c>
      <c r="L22" s="26">
        <v>0</v>
      </c>
      <c r="M22" s="27">
        <v>1.141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0</v>
      </c>
      <c r="C23" s="26">
        <v>0</v>
      </c>
      <c r="D23" s="26">
        <v>0</v>
      </c>
      <c r="E23" s="26">
        <v>0</v>
      </c>
      <c r="F23" s="25">
        <v>169.208</v>
      </c>
      <c r="G23" s="26">
        <v>12.792</v>
      </c>
      <c r="H23" s="26">
        <v>0</v>
      </c>
      <c r="I23" s="26">
        <v>3.5129999999999999</v>
      </c>
      <c r="J23" s="25">
        <v>462.512</v>
      </c>
      <c r="K23" s="26">
        <v>0</v>
      </c>
      <c r="L23" s="26">
        <v>0</v>
      </c>
      <c r="M23" s="27">
        <v>-16.265000000000001</v>
      </c>
      <c r="N23" s="25">
        <v>0</v>
      </c>
      <c r="O23" s="26">
        <v>0</v>
      </c>
      <c r="P23" s="26">
        <v>0</v>
      </c>
      <c r="Q23" s="26">
        <v>0</v>
      </c>
      <c r="R23" s="25">
        <v>2.1880000000000002</v>
      </c>
      <c r="S23" s="26">
        <v>0</v>
      </c>
      <c r="T23" s="26">
        <v>0</v>
      </c>
      <c r="U23" s="26">
        <v>1.339</v>
      </c>
      <c r="V23" s="25">
        <v>4.1639999999999997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0</v>
      </c>
      <c r="C24" s="26">
        <v>0</v>
      </c>
      <c r="D24" s="26">
        <v>0</v>
      </c>
      <c r="E24" s="26">
        <v>0</v>
      </c>
      <c r="F24" s="25">
        <v>155.578</v>
      </c>
      <c r="G24" s="26">
        <v>1.3580000000000001</v>
      </c>
      <c r="H24" s="26">
        <v>0</v>
      </c>
      <c r="I24" s="26">
        <v>-4.2569999999999997</v>
      </c>
      <c r="J24" s="25">
        <v>57.168999999999997</v>
      </c>
      <c r="K24" s="26">
        <v>0</v>
      </c>
      <c r="L24" s="26">
        <v>0</v>
      </c>
      <c r="M24" s="27">
        <v>0.379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8">
        <v>0</v>
      </c>
      <c r="U24" s="26">
        <v>0</v>
      </c>
      <c r="V24" s="25">
        <v>0</v>
      </c>
      <c r="W24" s="26">
        <v>0</v>
      </c>
      <c r="X24" s="28">
        <v>0</v>
      </c>
      <c r="Y24" s="26">
        <v>0</v>
      </c>
    </row>
    <row r="25" spans="1:25" x14ac:dyDescent="0.2">
      <c r="A25" s="24" t="s">
        <v>53</v>
      </c>
      <c r="B25" s="25">
        <v>0.89200000000000002</v>
      </c>
      <c r="C25" s="26">
        <v>0</v>
      </c>
      <c r="D25" s="28">
        <v>0</v>
      </c>
      <c r="E25" s="26">
        <v>-3.1520000000000001</v>
      </c>
      <c r="F25" s="25">
        <v>138.596</v>
      </c>
      <c r="G25" s="26">
        <v>2.2560000000000002</v>
      </c>
      <c r="H25" s="26">
        <v>0</v>
      </c>
      <c r="I25" s="26">
        <v>20.712</v>
      </c>
      <c r="J25" s="25">
        <v>338.49400000000003</v>
      </c>
      <c r="K25" s="26">
        <v>0</v>
      </c>
      <c r="L25" s="26">
        <v>0</v>
      </c>
      <c r="M25" s="27">
        <v>3.6150000000000002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3.9529999999999998</v>
      </c>
      <c r="W25" s="26">
        <v>0</v>
      </c>
      <c r="X25" s="26">
        <v>0</v>
      </c>
      <c r="Y25" s="27">
        <v>0.27600000000000002</v>
      </c>
    </row>
    <row r="26" spans="1:25" x14ac:dyDescent="0.2">
      <c r="A26" s="24" t="s">
        <v>13</v>
      </c>
      <c r="B26" s="25">
        <v>5.0000000000000001E-3</v>
      </c>
      <c r="C26" s="26">
        <v>0</v>
      </c>
      <c r="D26" s="26">
        <v>0</v>
      </c>
      <c r="E26" s="26">
        <v>0</v>
      </c>
      <c r="F26" s="25">
        <v>150.05500000000001</v>
      </c>
      <c r="G26" s="26">
        <v>82.149000000000001</v>
      </c>
      <c r="H26" s="26">
        <v>0</v>
      </c>
      <c r="I26" s="26">
        <v>-121.947</v>
      </c>
      <c r="J26" s="25">
        <v>246.16800000000001</v>
      </c>
      <c r="K26" s="26">
        <v>19.117000000000001</v>
      </c>
      <c r="L26" s="26">
        <v>0</v>
      </c>
      <c r="M26" s="27">
        <v>1.3069999999999999</v>
      </c>
      <c r="N26" s="25">
        <v>0</v>
      </c>
      <c r="O26" s="26">
        <v>0</v>
      </c>
      <c r="P26" s="26">
        <v>0</v>
      </c>
      <c r="Q26" s="26">
        <v>0</v>
      </c>
      <c r="R26" s="25">
        <v>2.71</v>
      </c>
      <c r="S26" s="26">
        <v>0.45600000000000002</v>
      </c>
      <c r="T26" s="26">
        <v>0</v>
      </c>
      <c r="U26" s="26">
        <v>-1.4850000000000001</v>
      </c>
      <c r="V26" s="25">
        <v>25.212</v>
      </c>
      <c r="W26" s="26">
        <v>0</v>
      </c>
      <c r="X26" s="26">
        <v>0</v>
      </c>
      <c r="Y26" s="27">
        <v>2.1000000000000001E-2</v>
      </c>
    </row>
    <row r="27" spans="1:25" x14ac:dyDescent="0.2">
      <c r="A27" s="24" t="s">
        <v>14</v>
      </c>
      <c r="B27" s="25">
        <v>0</v>
      </c>
      <c r="C27" s="26">
        <v>0</v>
      </c>
      <c r="D27" s="26">
        <v>0</v>
      </c>
      <c r="E27" s="26">
        <v>0</v>
      </c>
      <c r="F27" s="25">
        <v>240.34100000000001</v>
      </c>
      <c r="G27" s="26">
        <v>50.694000000000003</v>
      </c>
      <c r="H27" s="26">
        <v>0</v>
      </c>
      <c r="I27" s="26">
        <v>63.082000000000001</v>
      </c>
      <c r="J27" s="25">
        <v>249.833</v>
      </c>
      <c r="K27" s="26">
        <v>0.505</v>
      </c>
      <c r="L27" s="26">
        <v>0</v>
      </c>
      <c r="M27" s="27">
        <v>0.46800000000000003</v>
      </c>
      <c r="N27" s="25">
        <v>0.60499999999999998</v>
      </c>
      <c r="O27" s="26">
        <v>0</v>
      </c>
      <c r="P27" s="26">
        <v>0</v>
      </c>
      <c r="Q27" s="26">
        <v>0</v>
      </c>
      <c r="R27" s="25">
        <v>9.3829999999999991</v>
      </c>
      <c r="S27" s="26">
        <v>1.3580000000000001</v>
      </c>
      <c r="T27" s="26">
        <v>0</v>
      </c>
      <c r="U27" s="26">
        <v>2.895</v>
      </c>
      <c r="V27" s="25">
        <v>30.077999999999999</v>
      </c>
      <c r="W27" s="26">
        <v>0.76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0.66600000000000004</v>
      </c>
      <c r="C28" s="26">
        <v>1.137</v>
      </c>
      <c r="D28" s="26">
        <v>0</v>
      </c>
      <c r="E28" s="26">
        <v>0</v>
      </c>
      <c r="F28" s="25">
        <v>240.261</v>
      </c>
      <c r="G28" s="26">
        <v>90.18</v>
      </c>
      <c r="H28" s="26">
        <v>0</v>
      </c>
      <c r="I28" s="26">
        <v>-10.132</v>
      </c>
      <c r="J28" s="25">
        <v>540.31799999999998</v>
      </c>
      <c r="K28" s="26">
        <v>11.295999999999999</v>
      </c>
      <c r="L28" s="26">
        <v>0</v>
      </c>
      <c r="M28" s="27">
        <v>-0.55500000000000005</v>
      </c>
      <c r="N28" s="25">
        <v>0</v>
      </c>
      <c r="O28" s="26">
        <v>0</v>
      </c>
      <c r="P28" s="26">
        <v>0</v>
      </c>
      <c r="Q28" s="26">
        <v>0</v>
      </c>
      <c r="R28" s="25">
        <v>4.4400000000000004</v>
      </c>
      <c r="S28" s="26">
        <v>3.6890000000000001</v>
      </c>
      <c r="T28" s="26">
        <v>0</v>
      </c>
      <c r="U28" s="26">
        <v>4.9610000000000003</v>
      </c>
      <c r="V28" s="25">
        <v>89.972999999999999</v>
      </c>
      <c r="W28" s="26">
        <v>5.173</v>
      </c>
      <c r="X28" s="26">
        <v>0</v>
      </c>
      <c r="Y28" s="27">
        <v>19.047000000000001</v>
      </c>
    </row>
    <row r="29" spans="1:25" x14ac:dyDescent="0.2">
      <c r="A29" s="29" t="s">
        <v>16</v>
      </c>
      <c r="B29" s="30">
        <v>0</v>
      </c>
      <c r="C29" s="31">
        <v>0</v>
      </c>
      <c r="D29" s="31">
        <v>0</v>
      </c>
      <c r="E29" s="31">
        <v>0</v>
      </c>
      <c r="F29" s="30">
        <v>186.649</v>
      </c>
      <c r="G29" s="31">
        <v>121.381</v>
      </c>
      <c r="H29" s="31">
        <v>0</v>
      </c>
      <c r="I29" s="31">
        <v>45.332999999999998</v>
      </c>
      <c r="J29" s="30">
        <v>102.005</v>
      </c>
      <c r="K29" s="31">
        <v>0.51400000000000001</v>
      </c>
      <c r="L29" s="31">
        <v>0</v>
      </c>
      <c r="M29" s="32">
        <v>-3.782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1.5630000000000002</v>
      </c>
      <c r="C30" s="34">
        <f t="shared" si="3"/>
        <v>1.137</v>
      </c>
      <c r="D30" s="34">
        <f t="shared" si="3"/>
        <v>0</v>
      </c>
      <c r="E30" s="34">
        <f t="shared" si="3"/>
        <v>-3.1520000000000001</v>
      </c>
      <c r="F30" s="33">
        <f t="shared" si="3"/>
        <v>1474.931</v>
      </c>
      <c r="G30" s="34">
        <f t="shared" si="3"/>
        <v>407.00099999999998</v>
      </c>
      <c r="H30" s="34">
        <f t="shared" si="3"/>
        <v>0</v>
      </c>
      <c r="I30" s="34">
        <f t="shared" si="3"/>
        <v>-65.080000000000013</v>
      </c>
      <c r="J30" s="33">
        <f t="shared" si="3"/>
        <v>2366.5060000000003</v>
      </c>
      <c r="K30" s="34">
        <f t="shared" si="3"/>
        <v>31.431999999999999</v>
      </c>
      <c r="L30" s="34">
        <f t="shared" si="3"/>
        <v>0</v>
      </c>
      <c r="M30" s="35">
        <f t="shared" si="3"/>
        <v>-13.136000000000001</v>
      </c>
      <c r="N30" s="33">
        <f>SUM(N21:N29)</f>
        <v>0.60499999999999998</v>
      </c>
      <c r="O30" s="34">
        <f>SUM(O21:O29)</f>
        <v>0</v>
      </c>
      <c r="P30" s="34">
        <f>SUM(P21:P29)</f>
        <v>0</v>
      </c>
      <c r="Q30" s="34">
        <f t="shared" ref="Q30:Y30" si="4">SUM(Q21:Q29)</f>
        <v>0</v>
      </c>
      <c r="R30" s="33">
        <f t="shared" si="4"/>
        <v>18.721</v>
      </c>
      <c r="S30" s="34">
        <f t="shared" si="4"/>
        <v>5.5030000000000001</v>
      </c>
      <c r="T30" s="34">
        <f t="shared" si="4"/>
        <v>0</v>
      </c>
      <c r="U30" s="34">
        <f t="shared" si="4"/>
        <v>7.71</v>
      </c>
      <c r="V30" s="33">
        <f t="shared" si="4"/>
        <v>153.38</v>
      </c>
      <c r="W30" s="34">
        <f t="shared" si="4"/>
        <v>5.9329999999999998</v>
      </c>
      <c r="X30" s="34">
        <f t="shared" si="4"/>
        <v>0</v>
      </c>
      <c r="Y30" s="35">
        <f t="shared" si="4"/>
        <v>19.344000000000001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B18:M18"/>
    <mergeCell ref="N18:Y18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31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788.54200000000003</v>
      </c>
      <c r="C12" s="22">
        <f t="shared" si="0"/>
        <v>187.72</v>
      </c>
      <c r="D12" s="22">
        <f t="shared" si="0"/>
        <v>0</v>
      </c>
      <c r="E12" s="22">
        <f t="shared" si="0"/>
        <v>43.684000000000005</v>
      </c>
      <c r="F12" s="21">
        <f t="shared" si="0"/>
        <v>1867.403</v>
      </c>
      <c r="G12" s="22">
        <f t="shared" si="0"/>
        <v>10.728999999999999</v>
      </c>
      <c r="H12" s="22">
        <f t="shared" si="0"/>
        <v>0</v>
      </c>
      <c r="I12" s="22">
        <f t="shared" si="0"/>
        <v>47.784999999999997</v>
      </c>
      <c r="J12" s="21">
        <f t="shared" si="0"/>
        <v>68.245000000000005</v>
      </c>
      <c r="K12" s="22">
        <f t="shared" si="0"/>
        <v>0</v>
      </c>
      <c r="L12" s="22">
        <f t="shared" si="0"/>
        <v>0</v>
      </c>
      <c r="M12" s="23">
        <f t="shared" si="0"/>
        <v>2.4419999999999997</v>
      </c>
    </row>
    <row r="13" spans="1:13" x14ac:dyDescent="0.2">
      <c r="A13" s="24" t="s">
        <v>24</v>
      </c>
      <c r="B13" s="25">
        <f t="shared" ref="B13:M13" si="1">N30</f>
        <v>21.550999999999998</v>
      </c>
      <c r="C13" s="26">
        <f t="shared" si="1"/>
        <v>6.1109999999999998</v>
      </c>
      <c r="D13" s="26">
        <f t="shared" si="1"/>
        <v>0</v>
      </c>
      <c r="E13" s="26">
        <f t="shared" si="1"/>
        <v>34.698</v>
      </c>
      <c r="F13" s="25">
        <f t="shared" si="1"/>
        <v>209.304</v>
      </c>
      <c r="G13" s="26">
        <f t="shared" si="1"/>
        <v>15.667999999999999</v>
      </c>
      <c r="H13" s="26">
        <f t="shared" si="1"/>
        <v>0</v>
      </c>
      <c r="I13" s="26">
        <f t="shared" si="1"/>
        <v>32.826000000000001</v>
      </c>
      <c r="J13" s="25">
        <f t="shared" si="1"/>
        <v>8.7859999999999996</v>
      </c>
      <c r="K13" s="26">
        <f t="shared" si="1"/>
        <v>0</v>
      </c>
      <c r="L13" s="26">
        <f t="shared" si="1"/>
        <v>0</v>
      </c>
      <c r="M13" s="27">
        <f t="shared" si="1"/>
        <v>0</v>
      </c>
    </row>
    <row r="14" spans="1:13" x14ac:dyDescent="0.2">
      <c r="A14" s="16" t="s">
        <v>17</v>
      </c>
      <c r="B14" s="33">
        <f t="shared" ref="B14:M14" si="2">SUM(B12:B13)</f>
        <v>810.09300000000007</v>
      </c>
      <c r="C14" s="34">
        <f t="shared" si="2"/>
        <v>193.83099999999999</v>
      </c>
      <c r="D14" s="34">
        <f t="shared" si="2"/>
        <v>0</v>
      </c>
      <c r="E14" s="34">
        <f t="shared" si="2"/>
        <v>78.382000000000005</v>
      </c>
      <c r="F14" s="33">
        <f t="shared" si="2"/>
        <v>2076.7069999999999</v>
      </c>
      <c r="G14" s="34">
        <f t="shared" si="2"/>
        <v>26.396999999999998</v>
      </c>
      <c r="H14" s="34">
        <f t="shared" si="2"/>
        <v>0</v>
      </c>
      <c r="I14" s="34">
        <f t="shared" si="2"/>
        <v>80.61099999999999</v>
      </c>
      <c r="J14" s="33">
        <f t="shared" si="2"/>
        <v>77.031000000000006</v>
      </c>
      <c r="K14" s="34">
        <f t="shared" si="2"/>
        <v>0</v>
      </c>
      <c r="L14" s="34">
        <f t="shared" si="2"/>
        <v>0</v>
      </c>
      <c r="M14" s="35">
        <f t="shared" si="2"/>
        <v>2.4419999999999997</v>
      </c>
    </row>
    <row r="17" spans="1:25" ht="15" x14ac:dyDescent="0.2">
      <c r="A17" s="15" t="s">
        <v>30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80.718999999999994</v>
      </c>
      <c r="C21" s="22">
        <v>9.7210000000000001</v>
      </c>
      <c r="D21" s="22">
        <v>0</v>
      </c>
      <c r="E21" s="22">
        <v>6.7249999999999996</v>
      </c>
      <c r="F21" s="21">
        <v>142.80699999999999</v>
      </c>
      <c r="G21" s="22">
        <v>0</v>
      </c>
      <c r="H21" s="22">
        <v>0</v>
      </c>
      <c r="I21" s="22">
        <v>27.073</v>
      </c>
      <c r="J21" s="21">
        <v>37.381</v>
      </c>
      <c r="K21" s="22">
        <v>0</v>
      </c>
      <c r="L21" s="22">
        <v>0</v>
      </c>
      <c r="M21" s="23">
        <v>0.10100000000000001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71.393000000000001</v>
      </c>
      <c r="C22" s="26">
        <v>2.1240000000000001</v>
      </c>
      <c r="D22" s="26">
        <v>0</v>
      </c>
      <c r="E22" s="26">
        <v>-36.506</v>
      </c>
      <c r="F22" s="25">
        <v>149.88999999999999</v>
      </c>
      <c r="G22" s="26">
        <v>0.219</v>
      </c>
      <c r="H22" s="26">
        <v>0</v>
      </c>
      <c r="I22" s="26">
        <v>25.155000000000001</v>
      </c>
      <c r="J22" s="25">
        <v>12.068</v>
      </c>
      <c r="K22" s="26">
        <v>0</v>
      </c>
      <c r="L22" s="26">
        <v>0</v>
      </c>
      <c r="M22" s="27">
        <v>2.2919999999999998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36.36</v>
      </c>
      <c r="C23" s="26">
        <v>4.6070000000000002</v>
      </c>
      <c r="D23" s="26">
        <v>0</v>
      </c>
      <c r="E23" s="26">
        <v>-14.782999999999999</v>
      </c>
      <c r="F23" s="25">
        <v>227.797</v>
      </c>
      <c r="G23" s="26">
        <v>0</v>
      </c>
      <c r="H23" s="26">
        <v>0</v>
      </c>
      <c r="I23" s="26">
        <v>7.2999999999999995E-2</v>
      </c>
      <c r="J23" s="25">
        <v>18.245000000000001</v>
      </c>
      <c r="K23" s="26">
        <v>0</v>
      </c>
      <c r="L23" s="26">
        <v>0</v>
      </c>
      <c r="M23" s="27">
        <v>0</v>
      </c>
      <c r="N23" s="25">
        <v>0.44600000000000001</v>
      </c>
      <c r="O23" s="26">
        <v>0</v>
      </c>
      <c r="P23" s="26">
        <v>0</v>
      </c>
      <c r="Q23" s="26">
        <v>0</v>
      </c>
      <c r="R23" s="25">
        <v>4.2439999999999998</v>
      </c>
      <c r="S23" s="26">
        <v>0</v>
      </c>
      <c r="T23" s="26">
        <v>0</v>
      </c>
      <c r="U23" s="26">
        <v>0</v>
      </c>
      <c r="V23" s="25">
        <v>0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49.276000000000003</v>
      </c>
      <c r="C24" s="26">
        <v>0.67599999999999993</v>
      </c>
      <c r="D24" s="26">
        <v>0</v>
      </c>
      <c r="E24" s="26">
        <v>28.730000000000004</v>
      </c>
      <c r="F24" s="25">
        <v>55.912999999999997</v>
      </c>
      <c r="G24" s="26">
        <v>0.113</v>
      </c>
      <c r="H24" s="26">
        <v>0</v>
      </c>
      <c r="I24" s="26">
        <v>-17.138000000000005</v>
      </c>
      <c r="J24" s="25">
        <v>0</v>
      </c>
      <c r="K24" s="26">
        <v>0</v>
      </c>
      <c r="L24" s="28">
        <v>0</v>
      </c>
      <c r="M24" s="26">
        <v>0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6">
        <v>0</v>
      </c>
      <c r="U24" s="26">
        <v>0</v>
      </c>
      <c r="V24" s="25">
        <v>0</v>
      </c>
      <c r="W24" s="26">
        <v>0</v>
      </c>
      <c r="X24" s="26">
        <v>0</v>
      </c>
      <c r="Y24" s="27">
        <v>0</v>
      </c>
    </row>
    <row r="25" spans="1:25" x14ac:dyDescent="0.2">
      <c r="A25" s="24" t="s">
        <v>53</v>
      </c>
      <c r="B25" s="25">
        <v>235.245</v>
      </c>
      <c r="C25" s="26">
        <v>20.204000000000001</v>
      </c>
      <c r="D25" s="28">
        <v>0</v>
      </c>
      <c r="E25" s="26">
        <v>3.7050000000000018</v>
      </c>
      <c r="F25" s="25">
        <v>104.124</v>
      </c>
      <c r="G25" s="26">
        <v>0</v>
      </c>
      <c r="H25" s="26">
        <v>0</v>
      </c>
      <c r="I25" s="26">
        <v>0.21699999999999997</v>
      </c>
      <c r="J25" s="25">
        <v>0.55100000000000005</v>
      </c>
      <c r="K25" s="26">
        <v>0</v>
      </c>
      <c r="L25" s="26">
        <v>0</v>
      </c>
      <c r="M25" s="27">
        <v>4.9000000000000002E-2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0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20.408999999999999</v>
      </c>
      <c r="C26" s="26">
        <v>5.6719999999999997</v>
      </c>
      <c r="D26" s="26">
        <v>0</v>
      </c>
      <c r="E26" s="26">
        <v>8.4019999999999992</v>
      </c>
      <c r="F26" s="25">
        <v>361.17</v>
      </c>
      <c r="G26" s="26">
        <v>4.4930000000000003</v>
      </c>
      <c r="H26" s="26">
        <v>0</v>
      </c>
      <c r="I26" s="26">
        <v>11.705</v>
      </c>
      <c r="J26" s="25">
        <v>0</v>
      </c>
      <c r="K26" s="26">
        <v>0</v>
      </c>
      <c r="L26" s="26">
        <v>0</v>
      </c>
      <c r="M26" s="27">
        <v>0</v>
      </c>
      <c r="N26" s="25">
        <v>5.6710000000000003</v>
      </c>
      <c r="O26" s="26">
        <v>0</v>
      </c>
      <c r="P26" s="26">
        <v>0</v>
      </c>
      <c r="Q26" s="26">
        <v>0</v>
      </c>
      <c r="R26" s="25">
        <v>16.048999999999999</v>
      </c>
      <c r="S26" s="26">
        <v>0</v>
      </c>
      <c r="T26" s="26">
        <v>0</v>
      </c>
      <c r="U26" s="26">
        <v>0</v>
      </c>
      <c r="V26" s="25">
        <v>0</v>
      </c>
      <c r="W26" s="26">
        <v>0</v>
      </c>
      <c r="X26" s="26">
        <v>0</v>
      </c>
      <c r="Y26" s="27">
        <v>0</v>
      </c>
    </row>
    <row r="27" spans="1:25" x14ac:dyDescent="0.2">
      <c r="A27" s="24" t="s">
        <v>14</v>
      </c>
      <c r="B27" s="25">
        <v>62.113</v>
      </c>
      <c r="C27" s="26">
        <v>35.924999999999997</v>
      </c>
      <c r="D27" s="26">
        <v>0</v>
      </c>
      <c r="E27" s="26">
        <v>36.052</v>
      </c>
      <c r="F27" s="25">
        <v>239.46100000000001</v>
      </c>
      <c r="G27" s="26">
        <v>1.978</v>
      </c>
      <c r="H27" s="26">
        <v>0</v>
      </c>
      <c r="I27" s="26">
        <v>-4.5309999999999997</v>
      </c>
      <c r="J27" s="25">
        <v>0</v>
      </c>
      <c r="K27" s="26">
        <v>0</v>
      </c>
      <c r="L27" s="26">
        <v>0</v>
      </c>
      <c r="M27" s="27">
        <v>0</v>
      </c>
      <c r="N27" s="25">
        <v>15.433999999999999</v>
      </c>
      <c r="O27" s="26">
        <v>6.1109999999999998</v>
      </c>
      <c r="P27" s="26">
        <v>0</v>
      </c>
      <c r="Q27" s="26">
        <v>34.698</v>
      </c>
      <c r="R27" s="25">
        <v>46.534999999999997</v>
      </c>
      <c r="S27" s="26">
        <v>0</v>
      </c>
      <c r="T27" s="26">
        <v>0</v>
      </c>
      <c r="U27" s="26">
        <v>4.2869999999999999</v>
      </c>
      <c r="V27" s="25">
        <v>0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136.404</v>
      </c>
      <c r="C28" s="26">
        <v>77.025000000000006</v>
      </c>
      <c r="D28" s="26">
        <v>0</v>
      </c>
      <c r="E28" s="26">
        <v>2.1850000000000001</v>
      </c>
      <c r="F28" s="25">
        <v>338.21899999999999</v>
      </c>
      <c r="G28" s="26">
        <v>3.9260000000000002</v>
      </c>
      <c r="H28" s="26">
        <v>0</v>
      </c>
      <c r="I28" s="26">
        <v>1.859</v>
      </c>
      <c r="J28" s="25">
        <v>0</v>
      </c>
      <c r="K28" s="26">
        <v>0</v>
      </c>
      <c r="L28" s="26">
        <v>0</v>
      </c>
      <c r="M28" s="27">
        <v>0</v>
      </c>
      <c r="N28" s="25">
        <v>0</v>
      </c>
      <c r="O28" s="26">
        <v>0</v>
      </c>
      <c r="P28" s="26">
        <v>0</v>
      </c>
      <c r="Q28" s="26">
        <v>0</v>
      </c>
      <c r="R28" s="25">
        <v>142.476</v>
      </c>
      <c r="S28" s="26">
        <v>15.667999999999999</v>
      </c>
      <c r="T28" s="26">
        <v>0</v>
      </c>
      <c r="U28" s="26">
        <v>28.539000000000001</v>
      </c>
      <c r="V28" s="25">
        <v>8.7859999999999996</v>
      </c>
      <c r="W28" s="26">
        <v>0</v>
      </c>
      <c r="X28" s="26">
        <v>0</v>
      </c>
      <c r="Y28" s="27">
        <v>0</v>
      </c>
    </row>
    <row r="29" spans="1:25" x14ac:dyDescent="0.2">
      <c r="A29" s="29" t="s">
        <v>16</v>
      </c>
      <c r="B29" s="30">
        <v>96.623000000000005</v>
      </c>
      <c r="C29" s="31">
        <v>31.765999999999998</v>
      </c>
      <c r="D29" s="31">
        <v>0</v>
      </c>
      <c r="E29" s="31">
        <v>9.1739999999999995</v>
      </c>
      <c r="F29" s="30">
        <v>248.02199999999999</v>
      </c>
      <c r="G29" s="31">
        <v>0</v>
      </c>
      <c r="H29" s="31">
        <v>0</v>
      </c>
      <c r="I29" s="31">
        <v>3.3719999999999999</v>
      </c>
      <c r="J29" s="30">
        <v>0</v>
      </c>
      <c r="K29" s="31">
        <v>0</v>
      </c>
      <c r="L29" s="31">
        <v>0</v>
      </c>
      <c r="M29" s="32">
        <v>0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788.54200000000003</v>
      </c>
      <c r="C30" s="34">
        <f t="shared" si="3"/>
        <v>187.72</v>
      </c>
      <c r="D30" s="34">
        <f t="shared" si="3"/>
        <v>0</v>
      </c>
      <c r="E30" s="34">
        <f t="shared" si="3"/>
        <v>43.684000000000005</v>
      </c>
      <c r="F30" s="33">
        <f t="shared" si="3"/>
        <v>1867.403</v>
      </c>
      <c r="G30" s="34">
        <f t="shared" si="3"/>
        <v>10.728999999999999</v>
      </c>
      <c r="H30" s="34">
        <f t="shared" si="3"/>
        <v>0</v>
      </c>
      <c r="I30" s="34">
        <f t="shared" si="3"/>
        <v>47.784999999999997</v>
      </c>
      <c r="J30" s="33">
        <f t="shared" si="3"/>
        <v>68.245000000000005</v>
      </c>
      <c r="K30" s="34">
        <f t="shared" si="3"/>
        <v>0</v>
      </c>
      <c r="L30" s="34">
        <f t="shared" si="3"/>
        <v>0</v>
      </c>
      <c r="M30" s="35">
        <f t="shared" si="3"/>
        <v>2.4419999999999997</v>
      </c>
      <c r="N30" s="33">
        <f>SUM(N21:N29)</f>
        <v>21.550999999999998</v>
      </c>
      <c r="O30" s="34">
        <f>SUM(O21:O29)</f>
        <v>6.1109999999999998</v>
      </c>
      <c r="P30" s="34">
        <f>SUM(P21:P29)</f>
        <v>0</v>
      </c>
      <c r="Q30" s="34">
        <f t="shared" ref="Q30:Y30" si="4">SUM(Q21:Q29)</f>
        <v>34.698</v>
      </c>
      <c r="R30" s="33">
        <f t="shared" si="4"/>
        <v>209.304</v>
      </c>
      <c r="S30" s="34">
        <f t="shared" si="4"/>
        <v>15.667999999999999</v>
      </c>
      <c r="T30" s="34">
        <f t="shared" si="4"/>
        <v>0</v>
      </c>
      <c r="U30" s="34">
        <f t="shared" si="4"/>
        <v>32.826000000000001</v>
      </c>
      <c r="V30" s="33">
        <f t="shared" si="4"/>
        <v>8.7859999999999996</v>
      </c>
      <c r="W30" s="34">
        <f t="shared" si="4"/>
        <v>0</v>
      </c>
      <c r="X30" s="34">
        <f t="shared" si="4"/>
        <v>0</v>
      </c>
      <c r="Y30" s="35">
        <f t="shared" si="4"/>
        <v>0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33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769.99900000000002</v>
      </c>
      <c r="C12" s="22">
        <f t="shared" si="0"/>
        <v>220.81200000000001</v>
      </c>
      <c r="D12" s="22">
        <f t="shared" si="0"/>
        <v>0</v>
      </c>
      <c r="E12" s="22">
        <f t="shared" si="0"/>
        <v>-11.835999999999991</v>
      </c>
      <c r="F12" s="21">
        <f t="shared" si="0"/>
        <v>1968.9929999999997</v>
      </c>
      <c r="G12" s="22">
        <f t="shared" si="0"/>
        <v>34.613</v>
      </c>
      <c r="H12" s="22">
        <f t="shared" si="0"/>
        <v>0</v>
      </c>
      <c r="I12" s="22">
        <f t="shared" si="0"/>
        <v>237.78500000000003</v>
      </c>
      <c r="J12" s="21">
        <f t="shared" si="0"/>
        <v>355.19000000000011</v>
      </c>
      <c r="K12" s="22">
        <f t="shared" si="0"/>
        <v>0.61099999999999999</v>
      </c>
      <c r="L12" s="22">
        <f t="shared" si="0"/>
        <v>0</v>
      </c>
      <c r="M12" s="23">
        <f t="shared" si="0"/>
        <v>7.1079999999999997</v>
      </c>
    </row>
    <row r="13" spans="1:13" x14ac:dyDescent="0.2">
      <c r="A13" s="24" t="s">
        <v>24</v>
      </c>
      <c r="B13" s="25">
        <f t="shared" ref="B13:M13" si="1">N30</f>
        <v>12.096</v>
      </c>
      <c r="C13" s="26">
        <f t="shared" si="1"/>
        <v>3.2490000000000001</v>
      </c>
      <c r="D13" s="26">
        <f t="shared" si="1"/>
        <v>0</v>
      </c>
      <c r="E13" s="26">
        <f t="shared" si="1"/>
        <v>4.016</v>
      </c>
      <c r="F13" s="25">
        <f t="shared" si="1"/>
        <v>134.114</v>
      </c>
      <c r="G13" s="26">
        <f t="shared" si="1"/>
        <v>29.468</v>
      </c>
      <c r="H13" s="26">
        <f t="shared" si="1"/>
        <v>0</v>
      </c>
      <c r="I13" s="26">
        <f t="shared" si="1"/>
        <v>27.952999999999999</v>
      </c>
      <c r="J13" s="25">
        <f t="shared" si="1"/>
        <v>17.498999999999999</v>
      </c>
      <c r="K13" s="26">
        <f t="shared" si="1"/>
        <v>0</v>
      </c>
      <c r="L13" s="26">
        <f t="shared" si="1"/>
        <v>0</v>
      </c>
      <c r="M13" s="27">
        <f t="shared" si="1"/>
        <v>0</v>
      </c>
    </row>
    <row r="14" spans="1:13" x14ac:dyDescent="0.2">
      <c r="A14" s="16" t="s">
        <v>17</v>
      </c>
      <c r="B14" s="33">
        <f t="shared" ref="B14:M14" si="2">SUM(B12:B13)</f>
        <v>782.09500000000003</v>
      </c>
      <c r="C14" s="34">
        <f t="shared" si="2"/>
        <v>224.06100000000001</v>
      </c>
      <c r="D14" s="34">
        <f t="shared" si="2"/>
        <v>0</v>
      </c>
      <c r="E14" s="34">
        <f t="shared" si="2"/>
        <v>-7.8199999999999914</v>
      </c>
      <c r="F14" s="33">
        <f t="shared" si="2"/>
        <v>2103.1069999999995</v>
      </c>
      <c r="G14" s="34">
        <f t="shared" si="2"/>
        <v>64.081000000000003</v>
      </c>
      <c r="H14" s="34">
        <f t="shared" si="2"/>
        <v>0</v>
      </c>
      <c r="I14" s="34">
        <f t="shared" si="2"/>
        <v>265.738</v>
      </c>
      <c r="J14" s="33">
        <f t="shared" si="2"/>
        <v>372.68900000000014</v>
      </c>
      <c r="K14" s="34">
        <f t="shared" si="2"/>
        <v>0.61099999999999999</v>
      </c>
      <c r="L14" s="34">
        <f t="shared" si="2"/>
        <v>0</v>
      </c>
      <c r="M14" s="35">
        <f t="shared" si="2"/>
        <v>7.1079999999999997</v>
      </c>
    </row>
    <row r="17" spans="1:25" ht="15" x14ac:dyDescent="0.2">
      <c r="A17" s="15" t="s">
        <v>32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66.643000000000001</v>
      </c>
      <c r="C21" s="22">
        <v>8.85</v>
      </c>
      <c r="D21" s="22">
        <v>0</v>
      </c>
      <c r="E21" s="22">
        <v>14.196999999999999</v>
      </c>
      <c r="F21" s="21">
        <v>181.72300000000001</v>
      </c>
      <c r="G21" s="22">
        <v>0</v>
      </c>
      <c r="H21" s="22">
        <v>0</v>
      </c>
      <c r="I21" s="22">
        <v>48.789000000000001</v>
      </c>
      <c r="J21" s="21">
        <v>34.042999999999999</v>
      </c>
      <c r="K21" s="22">
        <v>0</v>
      </c>
      <c r="L21" s="22">
        <v>0</v>
      </c>
      <c r="M21" s="23">
        <v>0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78.042000000000002</v>
      </c>
      <c r="C22" s="26">
        <v>8.2059999999999995</v>
      </c>
      <c r="D22" s="26">
        <v>0</v>
      </c>
      <c r="E22" s="26">
        <v>-74.372</v>
      </c>
      <c r="F22" s="25">
        <v>156.03299999999999</v>
      </c>
      <c r="G22" s="26">
        <v>0.39100000000000001</v>
      </c>
      <c r="H22" s="26">
        <v>0</v>
      </c>
      <c r="I22" s="26">
        <v>20.567</v>
      </c>
      <c r="J22" s="25">
        <v>1.712</v>
      </c>
      <c r="K22" s="26">
        <v>0</v>
      </c>
      <c r="L22" s="26">
        <v>0</v>
      </c>
      <c r="M22" s="27">
        <v>0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27.895</v>
      </c>
      <c r="C23" s="26">
        <v>5.0259999999999998</v>
      </c>
      <c r="D23" s="26">
        <v>0</v>
      </c>
      <c r="E23" s="26">
        <v>5.8490000000000002</v>
      </c>
      <c r="F23" s="25">
        <v>175.274</v>
      </c>
      <c r="G23" s="26">
        <v>0</v>
      </c>
      <c r="H23" s="26">
        <v>0</v>
      </c>
      <c r="I23" s="26">
        <v>2.8000000000000001E-2</v>
      </c>
      <c r="J23" s="25">
        <v>44.311999999999998</v>
      </c>
      <c r="K23" s="26">
        <v>0</v>
      </c>
      <c r="L23" s="26">
        <v>0</v>
      </c>
      <c r="M23" s="27">
        <v>1.6E-2</v>
      </c>
      <c r="N23" s="25">
        <v>0.48799999999999999</v>
      </c>
      <c r="O23" s="26">
        <v>0</v>
      </c>
      <c r="P23" s="26">
        <v>0</v>
      </c>
      <c r="Q23" s="26">
        <v>0</v>
      </c>
      <c r="R23" s="25">
        <v>4.6470000000000002</v>
      </c>
      <c r="S23" s="26">
        <v>0</v>
      </c>
      <c r="T23" s="26">
        <v>0</v>
      </c>
      <c r="U23" s="26">
        <v>0</v>
      </c>
      <c r="V23" s="25">
        <v>0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76.272999999999996</v>
      </c>
      <c r="C24" s="26">
        <v>1.875</v>
      </c>
      <c r="D24" s="26">
        <v>0</v>
      </c>
      <c r="E24" s="26">
        <v>4.9350000000000005</v>
      </c>
      <c r="F24" s="25">
        <v>29.959</v>
      </c>
      <c r="G24" s="26">
        <v>0.28499999999999998</v>
      </c>
      <c r="H24" s="26">
        <v>0</v>
      </c>
      <c r="I24" s="26">
        <v>10.847000000000001</v>
      </c>
      <c r="J24" s="25">
        <v>0</v>
      </c>
      <c r="K24" s="26">
        <v>0</v>
      </c>
      <c r="L24" s="26">
        <v>0</v>
      </c>
      <c r="M24" s="27">
        <v>0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6">
        <v>0</v>
      </c>
      <c r="U24" s="26">
        <v>0</v>
      </c>
      <c r="V24" s="25">
        <v>0</v>
      </c>
      <c r="W24" s="26">
        <v>0</v>
      </c>
      <c r="X24" s="26">
        <v>0</v>
      </c>
      <c r="Y24" s="27">
        <v>0</v>
      </c>
    </row>
    <row r="25" spans="1:25" x14ac:dyDescent="0.2">
      <c r="A25" s="24" t="s">
        <v>53</v>
      </c>
      <c r="B25" s="25">
        <v>233.85199999999998</v>
      </c>
      <c r="C25" s="26">
        <v>21.167999999999999</v>
      </c>
      <c r="D25" s="28">
        <v>0</v>
      </c>
      <c r="E25" s="26">
        <v>-63.915999999999997</v>
      </c>
      <c r="F25" s="25">
        <v>61.111999999999995</v>
      </c>
      <c r="G25" s="26">
        <v>0.62</v>
      </c>
      <c r="H25" s="26">
        <v>0</v>
      </c>
      <c r="I25" s="26">
        <v>72.352000000000004</v>
      </c>
      <c r="J25" s="25">
        <v>212.215</v>
      </c>
      <c r="K25" s="26">
        <v>0</v>
      </c>
      <c r="L25" s="26">
        <v>0</v>
      </c>
      <c r="M25" s="27">
        <v>7.0819999999999999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0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14.859</v>
      </c>
      <c r="C26" s="26">
        <v>13.195</v>
      </c>
      <c r="D26" s="26">
        <v>0</v>
      </c>
      <c r="E26" s="26">
        <v>-2.448</v>
      </c>
      <c r="F26" s="25">
        <v>433.202</v>
      </c>
      <c r="G26" s="26">
        <v>7.25</v>
      </c>
      <c r="H26" s="26">
        <v>0</v>
      </c>
      <c r="I26" s="26">
        <v>-1.6890000000000001</v>
      </c>
      <c r="J26" s="25">
        <v>4.093</v>
      </c>
      <c r="K26" s="26">
        <v>0.61099999999999999</v>
      </c>
      <c r="L26" s="26">
        <v>0</v>
      </c>
      <c r="M26" s="27">
        <v>0</v>
      </c>
      <c r="N26" s="25">
        <v>1.694</v>
      </c>
      <c r="O26" s="26">
        <v>0</v>
      </c>
      <c r="P26" s="26">
        <v>0</v>
      </c>
      <c r="Q26" s="26">
        <v>15.441000000000001</v>
      </c>
      <c r="R26" s="25">
        <v>22.922000000000001</v>
      </c>
      <c r="S26" s="26">
        <v>0</v>
      </c>
      <c r="T26" s="26">
        <v>0</v>
      </c>
      <c r="U26" s="26">
        <v>2.5000000000000001E-2</v>
      </c>
      <c r="V26" s="25">
        <v>3.1339999999999999</v>
      </c>
      <c r="W26" s="26">
        <v>0</v>
      </c>
      <c r="X26" s="26">
        <v>0</v>
      </c>
      <c r="Y26" s="27">
        <v>0</v>
      </c>
    </row>
    <row r="27" spans="1:25" x14ac:dyDescent="0.2">
      <c r="A27" s="24" t="s">
        <v>14</v>
      </c>
      <c r="B27" s="25">
        <v>50.296999999999997</v>
      </c>
      <c r="C27" s="26">
        <v>11.538</v>
      </c>
      <c r="D27" s="26">
        <v>0</v>
      </c>
      <c r="E27" s="26">
        <v>14.555</v>
      </c>
      <c r="F27" s="25">
        <v>162.261</v>
      </c>
      <c r="G27" s="26">
        <v>20.279</v>
      </c>
      <c r="H27" s="26">
        <v>0</v>
      </c>
      <c r="I27" s="26">
        <v>56.21</v>
      </c>
      <c r="J27" s="25">
        <v>8.4339999999999993</v>
      </c>
      <c r="K27" s="26">
        <v>0</v>
      </c>
      <c r="L27" s="26">
        <v>0</v>
      </c>
      <c r="M27" s="27">
        <v>0</v>
      </c>
      <c r="N27" s="25">
        <v>9.9139999999999997</v>
      </c>
      <c r="O27" s="26">
        <v>3.2490000000000001</v>
      </c>
      <c r="P27" s="26">
        <v>0</v>
      </c>
      <c r="Q27" s="26">
        <v>-11.425000000000001</v>
      </c>
      <c r="R27" s="25">
        <v>20.401</v>
      </c>
      <c r="S27" s="26">
        <v>0</v>
      </c>
      <c r="T27" s="26">
        <v>0</v>
      </c>
      <c r="U27" s="26">
        <v>-4.1909999999999998</v>
      </c>
      <c r="V27" s="25">
        <v>0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125.587</v>
      </c>
      <c r="C28" s="26">
        <v>98.97</v>
      </c>
      <c r="D28" s="26">
        <v>0</v>
      </c>
      <c r="E28" s="26">
        <v>55.982999999999997</v>
      </c>
      <c r="F28" s="25">
        <v>526.67499999999995</v>
      </c>
      <c r="G28" s="26">
        <v>5.7880000000000003</v>
      </c>
      <c r="H28" s="26">
        <v>0</v>
      </c>
      <c r="I28" s="26">
        <v>30.574000000000002</v>
      </c>
      <c r="J28" s="25">
        <v>44.796999999999997</v>
      </c>
      <c r="K28" s="26">
        <v>0</v>
      </c>
      <c r="L28" s="26">
        <v>0</v>
      </c>
      <c r="M28" s="27">
        <v>0</v>
      </c>
      <c r="N28" s="25">
        <v>0</v>
      </c>
      <c r="O28" s="26">
        <v>0</v>
      </c>
      <c r="P28" s="26">
        <v>0</v>
      </c>
      <c r="Q28" s="26">
        <v>0</v>
      </c>
      <c r="R28" s="25">
        <v>86.144000000000005</v>
      </c>
      <c r="S28" s="26">
        <v>29.468</v>
      </c>
      <c r="T28" s="26">
        <v>0</v>
      </c>
      <c r="U28" s="26">
        <v>32.119</v>
      </c>
      <c r="V28" s="25">
        <v>14.365</v>
      </c>
      <c r="W28" s="26">
        <v>0</v>
      </c>
      <c r="X28" s="26">
        <v>0</v>
      </c>
      <c r="Y28" s="27">
        <v>0</v>
      </c>
    </row>
    <row r="29" spans="1:25" x14ac:dyDescent="0.2">
      <c r="A29" s="29" t="s">
        <v>16</v>
      </c>
      <c r="B29" s="30">
        <v>96.551000000000002</v>
      </c>
      <c r="C29" s="31">
        <v>51.984000000000002</v>
      </c>
      <c r="D29" s="31">
        <v>0</v>
      </c>
      <c r="E29" s="31">
        <v>33.381</v>
      </c>
      <c r="F29" s="30">
        <v>242.75399999999999</v>
      </c>
      <c r="G29" s="31">
        <v>0</v>
      </c>
      <c r="H29" s="31">
        <v>0</v>
      </c>
      <c r="I29" s="31">
        <v>0.107</v>
      </c>
      <c r="J29" s="30">
        <v>5.5839999999999996</v>
      </c>
      <c r="K29" s="31">
        <v>0</v>
      </c>
      <c r="L29" s="31">
        <v>0</v>
      </c>
      <c r="M29" s="32">
        <v>0.01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769.99900000000002</v>
      </c>
      <c r="C30" s="34">
        <f t="shared" si="3"/>
        <v>220.81200000000001</v>
      </c>
      <c r="D30" s="34">
        <f t="shared" si="3"/>
        <v>0</v>
      </c>
      <c r="E30" s="34">
        <f t="shared" si="3"/>
        <v>-11.835999999999991</v>
      </c>
      <c r="F30" s="33">
        <f t="shared" si="3"/>
        <v>1968.9929999999997</v>
      </c>
      <c r="G30" s="34">
        <f t="shared" si="3"/>
        <v>34.613</v>
      </c>
      <c r="H30" s="34">
        <f t="shared" si="3"/>
        <v>0</v>
      </c>
      <c r="I30" s="34">
        <f t="shared" si="3"/>
        <v>237.78500000000003</v>
      </c>
      <c r="J30" s="33">
        <f t="shared" si="3"/>
        <v>355.19000000000011</v>
      </c>
      <c r="K30" s="34">
        <f t="shared" si="3"/>
        <v>0.61099999999999999</v>
      </c>
      <c r="L30" s="34">
        <f t="shared" si="3"/>
        <v>0</v>
      </c>
      <c r="M30" s="35">
        <f t="shared" si="3"/>
        <v>7.1079999999999997</v>
      </c>
      <c r="N30" s="33">
        <f>SUM(N21:N29)</f>
        <v>12.096</v>
      </c>
      <c r="O30" s="34">
        <f>SUM(O21:O29)</f>
        <v>3.2490000000000001</v>
      </c>
      <c r="P30" s="34">
        <f>SUM(P21:P29)</f>
        <v>0</v>
      </c>
      <c r="Q30" s="34">
        <f t="shared" ref="Q30:Y30" si="4">SUM(Q21:Q29)</f>
        <v>4.016</v>
      </c>
      <c r="R30" s="33">
        <f t="shared" si="4"/>
        <v>134.114</v>
      </c>
      <c r="S30" s="34">
        <f t="shared" si="4"/>
        <v>29.468</v>
      </c>
      <c r="T30" s="34">
        <f t="shared" si="4"/>
        <v>0</v>
      </c>
      <c r="U30" s="34">
        <f t="shared" si="4"/>
        <v>27.952999999999999</v>
      </c>
      <c r="V30" s="33">
        <f t="shared" si="4"/>
        <v>17.498999999999999</v>
      </c>
      <c r="W30" s="34">
        <f t="shared" si="4"/>
        <v>0</v>
      </c>
      <c r="X30" s="34">
        <f t="shared" si="4"/>
        <v>0</v>
      </c>
      <c r="Y30" s="35">
        <f t="shared" si="4"/>
        <v>0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35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429.363</v>
      </c>
      <c r="C12" s="22">
        <f t="shared" si="0"/>
        <v>185.46299999999999</v>
      </c>
      <c r="D12" s="22">
        <f t="shared" si="0"/>
        <v>0</v>
      </c>
      <c r="E12" s="22">
        <f t="shared" si="0"/>
        <v>-61.309999999999988</v>
      </c>
      <c r="F12" s="21">
        <f t="shared" si="0"/>
        <v>1962.8779999999999</v>
      </c>
      <c r="G12" s="22">
        <f t="shared" si="0"/>
        <v>24.706</v>
      </c>
      <c r="H12" s="22">
        <f t="shared" si="0"/>
        <v>0</v>
      </c>
      <c r="I12" s="22">
        <f t="shared" si="0"/>
        <v>252.97399999999999</v>
      </c>
      <c r="J12" s="21">
        <f t="shared" si="0"/>
        <v>1000.1800000000001</v>
      </c>
      <c r="K12" s="22">
        <f t="shared" si="0"/>
        <v>0</v>
      </c>
      <c r="L12" s="22">
        <f t="shared" si="0"/>
        <v>0</v>
      </c>
      <c r="M12" s="23">
        <f t="shared" si="0"/>
        <v>64.843000000000004</v>
      </c>
    </row>
    <row r="13" spans="1:13" x14ac:dyDescent="0.2">
      <c r="A13" s="24" t="s">
        <v>24</v>
      </c>
      <c r="B13" s="25">
        <f t="shared" ref="B13:M13" si="1">N30</f>
        <v>5.24</v>
      </c>
      <c r="C13" s="26">
        <f t="shared" si="1"/>
        <v>0.54800000000000004</v>
      </c>
      <c r="D13" s="26">
        <f t="shared" si="1"/>
        <v>0</v>
      </c>
      <c r="E13" s="26">
        <f t="shared" si="1"/>
        <v>6.3760000000000003</v>
      </c>
      <c r="F13" s="25">
        <f t="shared" si="1"/>
        <v>83.998999999999995</v>
      </c>
      <c r="G13" s="26">
        <f t="shared" si="1"/>
        <v>6.2320000000000002</v>
      </c>
      <c r="H13" s="26">
        <f t="shared" si="1"/>
        <v>0.03</v>
      </c>
      <c r="I13" s="26">
        <f t="shared" si="1"/>
        <v>9.6669999999999998</v>
      </c>
      <c r="J13" s="25">
        <f t="shared" si="1"/>
        <v>39.787999999999997</v>
      </c>
      <c r="K13" s="26">
        <f t="shared" si="1"/>
        <v>0</v>
      </c>
      <c r="L13" s="26">
        <f t="shared" si="1"/>
        <v>0</v>
      </c>
      <c r="M13" s="27">
        <f t="shared" si="1"/>
        <v>1E-3</v>
      </c>
    </row>
    <row r="14" spans="1:13" x14ac:dyDescent="0.2">
      <c r="A14" s="16" t="s">
        <v>17</v>
      </c>
      <c r="B14" s="33">
        <f t="shared" ref="B14:M14" si="2">SUM(B12:B13)</f>
        <v>434.60300000000001</v>
      </c>
      <c r="C14" s="34">
        <f t="shared" si="2"/>
        <v>186.011</v>
      </c>
      <c r="D14" s="34">
        <f t="shared" si="2"/>
        <v>0</v>
      </c>
      <c r="E14" s="34">
        <f t="shared" si="2"/>
        <v>-54.93399999999999</v>
      </c>
      <c r="F14" s="33">
        <f t="shared" si="2"/>
        <v>2046.877</v>
      </c>
      <c r="G14" s="34">
        <f t="shared" si="2"/>
        <v>30.937999999999999</v>
      </c>
      <c r="H14" s="34">
        <f t="shared" si="2"/>
        <v>0.03</v>
      </c>
      <c r="I14" s="34">
        <f t="shared" si="2"/>
        <v>262.64099999999996</v>
      </c>
      <c r="J14" s="33">
        <f t="shared" si="2"/>
        <v>1039.9680000000001</v>
      </c>
      <c r="K14" s="34">
        <f t="shared" si="2"/>
        <v>0</v>
      </c>
      <c r="L14" s="34">
        <f t="shared" si="2"/>
        <v>0</v>
      </c>
      <c r="M14" s="35">
        <f t="shared" si="2"/>
        <v>64.844000000000008</v>
      </c>
    </row>
    <row r="17" spans="1:25" ht="15" x14ac:dyDescent="0.2">
      <c r="A17" s="15" t="s">
        <v>34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45.527000000000001</v>
      </c>
      <c r="C21" s="22">
        <v>5.7569999999999997</v>
      </c>
      <c r="D21" s="22">
        <v>0</v>
      </c>
      <c r="E21" s="22">
        <v>10.326000000000001</v>
      </c>
      <c r="F21" s="21">
        <v>138.99199999999999</v>
      </c>
      <c r="G21" s="22">
        <v>0</v>
      </c>
      <c r="H21" s="22">
        <v>0</v>
      </c>
      <c r="I21" s="22">
        <v>87.254000000000005</v>
      </c>
      <c r="J21" s="21">
        <v>40.409999999999997</v>
      </c>
      <c r="K21" s="22">
        <v>0</v>
      </c>
      <c r="L21" s="22">
        <v>0</v>
      </c>
      <c r="M21" s="23">
        <v>0.04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65.769000000000005</v>
      </c>
      <c r="C22" s="26">
        <v>6.3769999999999998</v>
      </c>
      <c r="D22" s="26">
        <v>0</v>
      </c>
      <c r="E22" s="26">
        <v>-15.346</v>
      </c>
      <c r="F22" s="25">
        <v>108.89</v>
      </c>
      <c r="G22" s="26">
        <v>0.10199999999999999</v>
      </c>
      <c r="H22" s="26">
        <v>0</v>
      </c>
      <c r="I22" s="26">
        <v>19.684000000000001</v>
      </c>
      <c r="J22" s="25">
        <v>209.34100000000001</v>
      </c>
      <c r="K22" s="26">
        <v>0</v>
      </c>
      <c r="L22" s="26">
        <v>0</v>
      </c>
      <c r="M22" s="27">
        <v>0.12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22.280999999999999</v>
      </c>
      <c r="C23" s="26">
        <v>5.0119999999999996</v>
      </c>
      <c r="D23" s="26">
        <v>0</v>
      </c>
      <c r="E23" s="26">
        <v>-42.973999999999997</v>
      </c>
      <c r="F23" s="25">
        <v>182.55600000000001</v>
      </c>
      <c r="G23" s="26">
        <v>0</v>
      </c>
      <c r="H23" s="26">
        <v>0</v>
      </c>
      <c r="I23" s="26">
        <v>0.10299999999999999</v>
      </c>
      <c r="J23" s="25">
        <v>54.872</v>
      </c>
      <c r="K23" s="26">
        <v>0</v>
      </c>
      <c r="L23" s="26">
        <v>0</v>
      </c>
      <c r="M23" s="27">
        <v>6.2E-2</v>
      </c>
      <c r="N23" s="25">
        <v>0.27800000000000002</v>
      </c>
      <c r="O23" s="26">
        <v>0</v>
      </c>
      <c r="P23" s="26">
        <v>0</v>
      </c>
      <c r="Q23" s="26">
        <v>6.8000000000000005E-2</v>
      </c>
      <c r="R23" s="25">
        <v>2.4849999999999999</v>
      </c>
      <c r="S23" s="26">
        <v>0</v>
      </c>
      <c r="T23" s="26">
        <v>0</v>
      </c>
      <c r="U23" s="26">
        <v>0</v>
      </c>
      <c r="V23" s="25">
        <v>28.242000000000001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48.532000000000004</v>
      </c>
      <c r="C24" s="26">
        <v>0.97399999999999998</v>
      </c>
      <c r="D24" s="26">
        <v>0</v>
      </c>
      <c r="E24" s="26">
        <v>-38.659999999999997</v>
      </c>
      <c r="F24" s="25">
        <v>50.105000000000004</v>
      </c>
      <c r="G24" s="26">
        <v>0.219</v>
      </c>
      <c r="H24" s="26">
        <v>0</v>
      </c>
      <c r="I24" s="26">
        <v>-13.283999999999999</v>
      </c>
      <c r="J24" s="25">
        <v>4.2160000000000002</v>
      </c>
      <c r="K24" s="26">
        <v>0</v>
      </c>
      <c r="L24" s="26">
        <v>0</v>
      </c>
      <c r="M24" s="27">
        <v>0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6">
        <v>0</v>
      </c>
      <c r="U24" s="26">
        <v>0</v>
      </c>
      <c r="V24" s="25">
        <v>0</v>
      </c>
      <c r="W24" s="26">
        <v>0</v>
      </c>
      <c r="X24" s="26">
        <v>0</v>
      </c>
      <c r="Y24" s="27">
        <v>0</v>
      </c>
    </row>
    <row r="25" spans="1:25" x14ac:dyDescent="0.2">
      <c r="A25" s="24" t="s">
        <v>53</v>
      </c>
      <c r="B25" s="25">
        <v>85.309000000000012</v>
      </c>
      <c r="C25" s="26">
        <v>8.9099999999999984</v>
      </c>
      <c r="D25" s="28">
        <v>0</v>
      </c>
      <c r="E25" s="26">
        <v>10.048</v>
      </c>
      <c r="F25" s="25">
        <v>107.251</v>
      </c>
      <c r="G25" s="26">
        <v>2.609</v>
      </c>
      <c r="H25" s="26">
        <v>0</v>
      </c>
      <c r="I25" s="26">
        <v>32.204000000000001</v>
      </c>
      <c r="J25" s="25">
        <v>325.66800000000001</v>
      </c>
      <c r="K25" s="26">
        <v>0</v>
      </c>
      <c r="L25" s="26">
        <v>0</v>
      </c>
      <c r="M25" s="27">
        <v>64.509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0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12.127000000000001</v>
      </c>
      <c r="C26" s="26">
        <v>1.8819999999999999</v>
      </c>
      <c r="D26" s="26">
        <v>0</v>
      </c>
      <c r="E26" s="26">
        <v>-3.9620000000000002</v>
      </c>
      <c r="F26" s="25">
        <v>493.94900000000001</v>
      </c>
      <c r="G26" s="26">
        <v>0.26</v>
      </c>
      <c r="H26" s="26">
        <v>0</v>
      </c>
      <c r="I26" s="26">
        <v>20.736000000000001</v>
      </c>
      <c r="J26" s="25">
        <v>91.644000000000005</v>
      </c>
      <c r="K26" s="26">
        <v>0</v>
      </c>
      <c r="L26" s="26">
        <v>0</v>
      </c>
      <c r="M26" s="27">
        <v>2.3E-2</v>
      </c>
      <c r="N26" s="25">
        <v>3.1E-2</v>
      </c>
      <c r="O26" s="26">
        <v>0</v>
      </c>
      <c r="P26" s="26">
        <v>0</v>
      </c>
      <c r="Q26" s="26">
        <v>2.7170000000000001</v>
      </c>
      <c r="R26" s="25">
        <v>7.4450000000000003</v>
      </c>
      <c r="S26" s="26">
        <v>0</v>
      </c>
      <c r="T26" s="26">
        <v>0</v>
      </c>
      <c r="U26" s="26">
        <v>5.0000000000000001E-3</v>
      </c>
      <c r="V26" s="25">
        <v>4.085</v>
      </c>
      <c r="W26" s="26">
        <v>0</v>
      </c>
      <c r="X26" s="26">
        <v>0</v>
      </c>
      <c r="Y26" s="27">
        <v>1E-3</v>
      </c>
    </row>
    <row r="27" spans="1:25" x14ac:dyDescent="0.2">
      <c r="A27" s="24" t="s">
        <v>14</v>
      </c>
      <c r="B27" s="25">
        <v>41.5</v>
      </c>
      <c r="C27" s="26">
        <v>11.898999999999999</v>
      </c>
      <c r="D27" s="26">
        <v>0</v>
      </c>
      <c r="E27" s="26">
        <v>9.6140000000000008</v>
      </c>
      <c r="F27" s="25">
        <v>164.624</v>
      </c>
      <c r="G27" s="26">
        <v>1.3939999999999999</v>
      </c>
      <c r="H27" s="26">
        <v>0</v>
      </c>
      <c r="I27" s="26">
        <v>26.481999999999999</v>
      </c>
      <c r="J27" s="25">
        <v>118.616</v>
      </c>
      <c r="K27" s="26">
        <v>0</v>
      </c>
      <c r="L27" s="26">
        <v>0</v>
      </c>
      <c r="M27" s="27">
        <v>0</v>
      </c>
      <c r="N27" s="25">
        <v>4.931</v>
      </c>
      <c r="O27" s="26">
        <v>0.54800000000000004</v>
      </c>
      <c r="P27" s="26">
        <v>0</v>
      </c>
      <c r="Q27" s="26">
        <v>3.5910000000000002</v>
      </c>
      <c r="R27" s="25">
        <v>14.391999999999999</v>
      </c>
      <c r="S27" s="26">
        <v>0.71</v>
      </c>
      <c r="T27" s="26">
        <v>0.03</v>
      </c>
      <c r="U27" s="26">
        <v>9.2129999999999992</v>
      </c>
      <c r="V27" s="25">
        <v>0.33300000000000002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38.783999999999999</v>
      </c>
      <c r="C28" s="26">
        <v>92.801000000000002</v>
      </c>
      <c r="D28" s="26">
        <v>0</v>
      </c>
      <c r="E28" s="26">
        <v>-18.494</v>
      </c>
      <c r="F28" s="25">
        <v>539.06299999999999</v>
      </c>
      <c r="G28" s="26">
        <v>14.542999999999999</v>
      </c>
      <c r="H28" s="26">
        <v>0</v>
      </c>
      <c r="I28" s="26">
        <v>40.116999999999997</v>
      </c>
      <c r="J28" s="25">
        <v>143.21299999999999</v>
      </c>
      <c r="K28" s="26">
        <v>0</v>
      </c>
      <c r="L28" s="26">
        <v>0</v>
      </c>
      <c r="M28" s="27">
        <v>6.0999999999999999E-2</v>
      </c>
      <c r="N28" s="25">
        <v>0</v>
      </c>
      <c r="O28" s="26">
        <v>0</v>
      </c>
      <c r="P28" s="26">
        <v>0</v>
      </c>
      <c r="Q28" s="26">
        <v>0</v>
      </c>
      <c r="R28" s="25">
        <v>59.677</v>
      </c>
      <c r="S28" s="26">
        <v>5.5220000000000002</v>
      </c>
      <c r="T28" s="26">
        <v>0</v>
      </c>
      <c r="U28" s="26">
        <v>0.44900000000000001</v>
      </c>
      <c r="V28" s="25">
        <v>7.1280000000000001</v>
      </c>
      <c r="W28" s="26">
        <v>0</v>
      </c>
      <c r="X28" s="26">
        <v>0</v>
      </c>
      <c r="Y28" s="27">
        <v>0</v>
      </c>
    </row>
    <row r="29" spans="1:25" x14ac:dyDescent="0.2">
      <c r="A29" s="29" t="s">
        <v>16</v>
      </c>
      <c r="B29" s="30">
        <v>69.534000000000006</v>
      </c>
      <c r="C29" s="31">
        <v>51.850999999999999</v>
      </c>
      <c r="D29" s="31">
        <v>0</v>
      </c>
      <c r="E29" s="31">
        <v>28.138000000000002</v>
      </c>
      <c r="F29" s="30">
        <v>177.44800000000001</v>
      </c>
      <c r="G29" s="31">
        <v>5.5789999999999997</v>
      </c>
      <c r="H29" s="31">
        <v>0</v>
      </c>
      <c r="I29" s="31">
        <v>39.677999999999997</v>
      </c>
      <c r="J29" s="30">
        <v>12.2</v>
      </c>
      <c r="K29" s="31">
        <v>0</v>
      </c>
      <c r="L29" s="31">
        <v>0</v>
      </c>
      <c r="M29" s="32">
        <v>2.8000000000000001E-2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429.363</v>
      </c>
      <c r="C30" s="34">
        <f t="shared" si="3"/>
        <v>185.46299999999999</v>
      </c>
      <c r="D30" s="34">
        <f t="shared" si="3"/>
        <v>0</v>
      </c>
      <c r="E30" s="34">
        <f t="shared" si="3"/>
        <v>-61.309999999999988</v>
      </c>
      <c r="F30" s="33">
        <f t="shared" si="3"/>
        <v>1962.8779999999999</v>
      </c>
      <c r="G30" s="34">
        <f t="shared" si="3"/>
        <v>24.706</v>
      </c>
      <c r="H30" s="34">
        <f t="shared" si="3"/>
        <v>0</v>
      </c>
      <c r="I30" s="34">
        <f t="shared" si="3"/>
        <v>252.97399999999999</v>
      </c>
      <c r="J30" s="33">
        <f t="shared" si="3"/>
        <v>1000.1800000000001</v>
      </c>
      <c r="K30" s="34">
        <f t="shared" si="3"/>
        <v>0</v>
      </c>
      <c r="L30" s="34">
        <f t="shared" si="3"/>
        <v>0</v>
      </c>
      <c r="M30" s="35">
        <f t="shared" si="3"/>
        <v>64.843000000000004</v>
      </c>
      <c r="N30" s="33">
        <f>SUM(N21:N29)</f>
        <v>5.24</v>
      </c>
      <c r="O30" s="34">
        <f>SUM(O21:O29)</f>
        <v>0.54800000000000004</v>
      </c>
      <c r="P30" s="34">
        <f>SUM(P21:P29)</f>
        <v>0</v>
      </c>
      <c r="Q30" s="34">
        <f t="shared" ref="Q30:Y30" si="4">SUM(Q21:Q29)</f>
        <v>6.3760000000000003</v>
      </c>
      <c r="R30" s="33">
        <f t="shared" si="4"/>
        <v>83.998999999999995</v>
      </c>
      <c r="S30" s="34">
        <f t="shared" si="4"/>
        <v>6.2320000000000002</v>
      </c>
      <c r="T30" s="34">
        <f t="shared" si="4"/>
        <v>0.03</v>
      </c>
      <c r="U30" s="34">
        <f t="shared" si="4"/>
        <v>9.6669999999999998</v>
      </c>
      <c r="V30" s="33">
        <f t="shared" si="4"/>
        <v>39.787999999999997</v>
      </c>
      <c r="W30" s="34">
        <f t="shared" si="4"/>
        <v>0</v>
      </c>
      <c r="X30" s="34">
        <f t="shared" si="4"/>
        <v>0</v>
      </c>
      <c r="Y30" s="35">
        <f t="shared" si="4"/>
        <v>1E-3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37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224.66899999999998</v>
      </c>
      <c r="C12" s="22">
        <f t="shared" si="0"/>
        <v>121.504</v>
      </c>
      <c r="D12" s="22">
        <f t="shared" si="0"/>
        <v>0</v>
      </c>
      <c r="E12" s="22">
        <f t="shared" si="0"/>
        <v>-22.266999999999999</v>
      </c>
      <c r="F12" s="21">
        <f t="shared" si="0"/>
        <v>2833.4</v>
      </c>
      <c r="G12" s="22">
        <f t="shared" si="0"/>
        <v>305.62299999999999</v>
      </c>
      <c r="H12" s="22">
        <f t="shared" si="0"/>
        <v>0</v>
      </c>
      <c r="I12" s="22">
        <f t="shared" si="0"/>
        <v>64.614999999999995</v>
      </c>
      <c r="J12" s="21">
        <f t="shared" si="0"/>
        <v>1355.692</v>
      </c>
      <c r="K12" s="22">
        <f t="shared" si="0"/>
        <v>1.044</v>
      </c>
      <c r="L12" s="22">
        <f t="shared" si="0"/>
        <v>6.0000000000000001E-3</v>
      </c>
      <c r="M12" s="23">
        <f t="shared" si="0"/>
        <v>63.471999999999994</v>
      </c>
    </row>
    <row r="13" spans="1:13" x14ac:dyDescent="0.2">
      <c r="A13" s="24" t="s">
        <v>24</v>
      </c>
      <c r="B13" s="25">
        <f t="shared" ref="B13:M13" si="1">N30</f>
        <v>2.7469999999999999</v>
      </c>
      <c r="C13" s="26">
        <f t="shared" si="1"/>
        <v>2.0219999999999998</v>
      </c>
      <c r="D13" s="26">
        <f t="shared" si="1"/>
        <v>0</v>
      </c>
      <c r="E13" s="26">
        <f t="shared" si="1"/>
        <v>-61.888000000000005</v>
      </c>
      <c r="F13" s="25">
        <f t="shared" si="1"/>
        <v>154.23099999999999</v>
      </c>
      <c r="G13" s="26">
        <f t="shared" si="1"/>
        <v>11.028</v>
      </c>
      <c r="H13" s="26">
        <f t="shared" si="1"/>
        <v>0</v>
      </c>
      <c r="I13" s="26">
        <f t="shared" si="1"/>
        <v>11.398</v>
      </c>
      <c r="J13" s="25">
        <f t="shared" si="1"/>
        <v>16.190999999999999</v>
      </c>
      <c r="K13" s="26">
        <f t="shared" si="1"/>
        <v>0</v>
      </c>
      <c r="L13" s="26">
        <f t="shared" si="1"/>
        <v>0</v>
      </c>
      <c r="M13" s="27">
        <f t="shared" si="1"/>
        <v>1E-3</v>
      </c>
    </row>
    <row r="14" spans="1:13" x14ac:dyDescent="0.2">
      <c r="A14" s="16" t="s">
        <v>17</v>
      </c>
      <c r="B14" s="33">
        <f t="shared" ref="B14:M14" si="2">SUM(B12:B13)</f>
        <v>227.416</v>
      </c>
      <c r="C14" s="34">
        <f t="shared" si="2"/>
        <v>123.52600000000001</v>
      </c>
      <c r="D14" s="34">
        <f t="shared" si="2"/>
        <v>0</v>
      </c>
      <c r="E14" s="34">
        <f t="shared" si="2"/>
        <v>-84.155000000000001</v>
      </c>
      <c r="F14" s="33">
        <f t="shared" si="2"/>
        <v>2987.6310000000003</v>
      </c>
      <c r="G14" s="34">
        <f t="shared" si="2"/>
        <v>316.65100000000001</v>
      </c>
      <c r="H14" s="34">
        <f t="shared" si="2"/>
        <v>0</v>
      </c>
      <c r="I14" s="34">
        <f t="shared" si="2"/>
        <v>76.012999999999991</v>
      </c>
      <c r="J14" s="33">
        <f t="shared" si="2"/>
        <v>1371.883</v>
      </c>
      <c r="K14" s="34">
        <f t="shared" si="2"/>
        <v>1.044</v>
      </c>
      <c r="L14" s="34">
        <f t="shared" si="2"/>
        <v>6.0000000000000001E-3</v>
      </c>
      <c r="M14" s="35">
        <f t="shared" si="2"/>
        <v>63.472999999999992</v>
      </c>
    </row>
    <row r="17" spans="1:25" ht="15" x14ac:dyDescent="0.2">
      <c r="A17" s="15" t="s">
        <v>36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27.952999999999999</v>
      </c>
      <c r="C21" s="22">
        <v>12.432</v>
      </c>
      <c r="D21" s="22">
        <v>0</v>
      </c>
      <c r="E21" s="22">
        <v>11.278</v>
      </c>
      <c r="F21" s="21">
        <v>96.015000000000001</v>
      </c>
      <c r="G21" s="22">
        <v>0</v>
      </c>
      <c r="H21" s="22">
        <v>0</v>
      </c>
      <c r="I21" s="22">
        <v>24.835999999999999</v>
      </c>
      <c r="J21" s="21">
        <v>153.14099999999999</v>
      </c>
      <c r="K21" s="22">
        <v>0</v>
      </c>
      <c r="L21" s="22">
        <v>0</v>
      </c>
      <c r="M21" s="23">
        <v>60.573999999999998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59.744999999999997</v>
      </c>
      <c r="C22" s="26">
        <v>13.281000000000001</v>
      </c>
      <c r="D22" s="26">
        <v>0</v>
      </c>
      <c r="E22" s="26">
        <v>4.165</v>
      </c>
      <c r="F22" s="25">
        <v>133.34100000000001</v>
      </c>
      <c r="G22" s="26">
        <v>17.312999999999999</v>
      </c>
      <c r="H22" s="26">
        <v>0</v>
      </c>
      <c r="I22" s="26">
        <v>-26.628</v>
      </c>
      <c r="J22" s="25">
        <v>330.68599999999998</v>
      </c>
      <c r="K22" s="26">
        <v>0</v>
      </c>
      <c r="L22" s="26">
        <v>0</v>
      </c>
      <c r="M22" s="27">
        <v>1.6719999999999999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27.652000000000001</v>
      </c>
      <c r="C23" s="26">
        <v>5.9450000000000003</v>
      </c>
      <c r="D23" s="26">
        <v>0</v>
      </c>
      <c r="E23" s="26">
        <v>-48.241999999999997</v>
      </c>
      <c r="F23" s="25">
        <v>219.88200000000001</v>
      </c>
      <c r="G23" s="26">
        <v>2.0840000000000001</v>
      </c>
      <c r="H23" s="26">
        <v>0</v>
      </c>
      <c r="I23" s="26">
        <v>2.5339999999999998</v>
      </c>
      <c r="J23" s="25">
        <v>309.30700000000002</v>
      </c>
      <c r="K23" s="26">
        <v>0</v>
      </c>
      <c r="L23" s="26">
        <v>0</v>
      </c>
      <c r="M23" s="27">
        <v>4.2000000000000003E-2</v>
      </c>
      <c r="N23" s="25">
        <v>0.47099999999999997</v>
      </c>
      <c r="O23" s="26">
        <v>0</v>
      </c>
      <c r="P23" s="26">
        <v>0</v>
      </c>
      <c r="Q23" s="26">
        <v>-3.52</v>
      </c>
      <c r="R23" s="25">
        <v>1.6839999999999999</v>
      </c>
      <c r="S23" s="26">
        <v>0</v>
      </c>
      <c r="T23" s="26">
        <v>0</v>
      </c>
      <c r="U23" s="26">
        <v>0</v>
      </c>
      <c r="V23" s="25">
        <v>0.40400000000000003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9.69</v>
      </c>
      <c r="C24" s="26">
        <v>1.2030000000000001</v>
      </c>
      <c r="D24" s="26">
        <v>0</v>
      </c>
      <c r="E24" s="26">
        <v>17.029</v>
      </c>
      <c r="F24" s="25">
        <v>62.186999999999998</v>
      </c>
      <c r="G24" s="26">
        <v>0.58099999999999996</v>
      </c>
      <c r="H24" s="26">
        <v>0</v>
      </c>
      <c r="I24" s="26">
        <v>-6.0030000000000001</v>
      </c>
      <c r="J24" s="25">
        <v>80.798000000000002</v>
      </c>
      <c r="K24" s="26">
        <v>0</v>
      </c>
      <c r="L24" s="26">
        <v>0</v>
      </c>
      <c r="M24" s="27">
        <v>0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6">
        <v>0</v>
      </c>
      <c r="U24" s="26">
        <v>0</v>
      </c>
      <c r="V24" s="25">
        <v>0</v>
      </c>
      <c r="W24" s="26">
        <v>0</v>
      </c>
      <c r="X24" s="26">
        <v>0</v>
      </c>
      <c r="Y24" s="27">
        <v>0</v>
      </c>
    </row>
    <row r="25" spans="1:25" x14ac:dyDescent="0.2">
      <c r="A25" s="24" t="s">
        <v>53</v>
      </c>
      <c r="B25" s="25">
        <v>13.278000000000002</v>
      </c>
      <c r="C25" s="26">
        <v>1.6430000000000002</v>
      </c>
      <c r="D25" s="28">
        <v>0</v>
      </c>
      <c r="E25" s="26">
        <v>-19.25</v>
      </c>
      <c r="F25" s="25">
        <v>210.66500000000002</v>
      </c>
      <c r="G25" s="26">
        <v>52.811</v>
      </c>
      <c r="H25" s="26">
        <v>0</v>
      </c>
      <c r="I25" s="26">
        <v>-5.3339999999999996</v>
      </c>
      <c r="J25" s="25">
        <v>229.898</v>
      </c>
      <c r="K25" s="26">
        <v>0</v>
      </c>
      <c r="L25" s="26">
        <v>0</v>
      </c>
      <c r="M25" s="27">
        <v>0.83500000000000008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0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9.484</v>
      </c>
      <c r="C26" s="26">
        <v>0.125</v>
      </c>
      <c r="D26" s="26">
        <v>0</v>
      </c>
      <c r="E26" s="26">
        <v>3.2490000000000001</v>
      </c>
      <c r="F26" s="25">
        <v>689.52499999999998</v>
      </c>
      <c r="G26" s="26">
        <v>2.7189999999999999</v>
      </c>
      <c r="H26" s="26">
        <v>0</v>
      </c>
      <c r="I26" s="26">
        <v>48.887</v>
      </c>
      <c r="J26" s="25">
        <v>59.485999999999997</v>
      </c>
      <c r="K26" s="26">
        <v>0.09</v>
      </c>
      <c r="L26" s="26">
        <v>6.0000000000000001E-3</v>
      </c>
      <c r="M26" s="27">
        <v>0.13800000000000001</v>
      </c>
      <c r="N26" s="25">
        <v>0</v>
      </c>
      <c r="O26" s="26">
        <v>0</v>
      </c>
      <c r="P26" s="26">
        <v>0</v>
      </c>
      <c r="Q26" s="26">
        <v>0</v>
      </c>
      <c r="R26" s="25">
        <v>14.151999999999999</v>
      </c>
      <c r="S26" s="26">
        <v>0</v>
      </c>
      <c r="T26" s="26">
        <v>0</v>
      </c>
      <c r="U26" s="26">
        <v>0</v>
      </c>
      <c r="V26" s="25">
        <v>3.67</v>
      </c>
      <c r="W26" s="26">
        <v>0</v>
      </c>
      <c r="X26" s="26">
        <v>0</v>
      </c>
      <c r="Y26" s="27">
        <v>1E-3</v>
      </c>
    </row>
    <row r="27" spans="1:25" x14ac:dyDescent="0.2">
      <c r="A27" s="24" t="s">
        <v>14</v>
      </c>
      <c r="B27" s="25">
        <v>20.097000000000001</v>
      </c>
      <c r="C27" s="26">
        <v>6.9729999999999999</v>
      </c>
      <c r="D27" s="26">
        <v>0</v>
      </c>
      <c r="E27" s="26">
        <v>-6.7910000000000004</v>
      </c>
      <c r="F27" s="25">
        <v>399.78899999999999</v>
      </c>
      <c r="G27" s="26">
        <v>67.296000000000006</v>
      </c>
      <c r="H27" s="26">
        <v>0</v>
      </c>
      <c r="I27" s="26">
        <v>-39.837000000000003</v>
      </c>
      <c r="J27" s="25">
        <v>47.122</v>
      </c>
      <c r="K27" s="26">
        <v>0</v>
      </c>
      <c r="L27" s="26">
        <v>0</v>
      </c>
      <c r="M27" s="27">
        <v>0</v>
      </c>
      <c r="N27" s="25">
        <v>2.2759999999999998</v>
      </c>
      <c r="O27" s="26">
        <v>2.0219999999999998</v>
      </c>
      <c r="P27" s="26">
        <v>0</v>
      </c>
      <c r="Q27" s="26">
        <v>-58.368000000000002</v>
      </c>
      <c r="R27" s="25">
        <v>10.587999999999999</v>
      </c>
      <c r="S27" s="26">
        <v>0</v>
      </c>
      <c r="T27" s="26">
        <v>0</v>
      </c>
      <c r="U27" s="26">
        <v>0</v>
      </c>
      <c r="V27" s="25">
        <v>3.1539999999999999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17.795999999999999</v>
      </c>
      <c r="C28" s="26">
        <v>21.006</v>
      </c>
      <c r="D28" s="26">
        <v>0</v>
      </c>
      <c r="E28" s="26">
        <v>22.530999999999999</v>
      </c>
      <c r="F28" s="25">
        <v>808.95</v>
      </c>
      <c r="G28" s="26">
        <v>162.196</v>
      </c>
      <c r="H28" s="26">
        <v>0</v>
      </c>
      <c r="I28" s="26">
        <v>56.366</v>
      </c>
      <c r="J28" s="25">
        <v>141.26900000000001</v>
      </c>
      <c r="K28" s="26">
        <v>0.95399999999999996</v>
      </c>
      <c r="L28" s="26">
        <v>0</v>
      </c>
      <c r="M28" s="27">
        <v>0.129</v>
      </c>
      <c r="N28" s="25">
        <v>0</v>
      </c>
      <c r="O28" s="26">
        <v>0</v>
      </c>
      <c r="P28" s="26">
        <v>0</v>
      </c>
      <c r="Q28" s="26">
        <v>0</v>
      </c>
      <c r="R28" s="25">
        <v>127.807</v>
      </c>
      <c r="S28" s="26">
        <v>11.028</v>
      </c>
      <c r="T28" s="26">
        <v>0</v>
      </c>
      <c r="U28" s="26">
        <v>11.398</v>
      </c>
      <c r="V28" s="25">
        <v>8.9629999999999992</v>
      </c>
      <c r="W28" s="26">
        <v>0</v>
      </c>
      <c r="X28" s="26">
        <v>0</v>
      </c>
      <c r="Y28" s="27">
        <v>0</v>
      </c>
    </row>
    <row r="29" spans="1:25" x14ac:dyDescent="0.2">
      <c r="A29" s="29" t="s">
        <v>16</v>
      </c>
      <c r="B29" s="30">
        <v>38.973999999999997</v>
      </c>
      <c r="C29" s="31">
        <v>58.896000000000001</v>
      </c>
      <c r="D29" s="31">
        <v>0</v>
      </c>
      <c r="E29" s="31">
        <v>-6.2359999999999998</v>
      </c>
      <c r="F29" s="30">
        <v>213.04599999999999</v>
      </c>
      <c r="G29" s="31">
        <v>0.623</v>
      </c>
      <c r="H29" s="31">
        <v>0</v>
      </c>
      <c r="I29" s="31">
        <v>9.7940000000000005</v>
      </c>
      <c r="J29" s="30">
        <v>3.9849999999999999</v>
      </c>
      <c r="K29" s="31">
        <v>0</v>
      </c>
      <c r="L29" s="31">
        <v>0</v>
      </c>
      <c r="M29" s="32">
        <v>8.2000000000000003E-2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224.66899999999998</v>
      </c>
      <c r="C30" s="34">
        <f t="shared" si="3"/>
        <v>121.504</v>
      </c>
      <c r="D30" s="34">
        <f t="shared" si="3"/>
        <v>0</v>
      </c>
      <c r="E30" s="34">
        <f t="shared" si="3"/>
        <v>-22.266999999999999</v>
      </c>
      <c r="F30" s="33">
        <f t="shared" si="3"/>
        <v>2833.4</v>
      </c>
      <c r="G30" s="34">
        <f t="shared" si="3"/>
        <v>305.62299999999999</v>
      </c>
      <c r="H30" s="34">
        <f t="shared" si="3"/>
        <v>0</v>
      </c>
      <c r="I30" s="34">
        <f t="shared" si="3"/>
        <v>64.614999999999995</v>
      </c>
      <c r="J30" s="33">
        <f t="shared" si="3"/>
        <v>1355.692</v>
      </c>
      <c r="K30" s="34">
        <f t="shared" si="3"/>
        <v>1.044</v>
      </c>
      <c r="L30" s="34">
        <f t="shared" si="3"/>
        <v>6.0000000000000001E-3</v>
      </c>
      <c r="M30" s="35">
        <f t="shared" si="3"/>
        <v>63.471999999999994</v>
      </c>
      <c r="N30" s="33">
        <f>SUM(N21:N29)</f>
        <v>2.7469999999999999</v>
      </c>
      <c r="O30" s="34">
        <f>SUM(O21:O29)</f>
        <v>2.0219999999999998</v>
      </c>
      <c r="P30" s="34">
        <f>SUM(P21:P29)</f>
        <v>0</v>
      </c>
      <c r="Q30" s="34">
        <f t="shared" ref="Q30:Y30" si="4">SUM(Q21:Q29)</f>
        <v>-61.888000000000005</v>
      </c>
      <c r="R30" s="33">
        <f t="shared" si="4"/>
        <v>154.23099999999999</v>
      </c>
      <c r="S30" s="34">
        <f t="shared" si="4"/>
        <v>11.028</v>
      </c>
      <c r="T30" s="34">
        <f t="shared" si="4"/>
        <v>0</v>
      </c>
      <c r="U30" s="34">
        <f t="shared" si="4"/>
        <v>11.398</v>
      </c>
      <c r="V30" s="33">
        <f t="shared" si="4"/>
        <v>16.190999999999999</v>
      </c>
      <c r="W30" s="34">
        <f t="shared" si="4"/>
        <v>0</v>
      </c>
      <c r="X30" s="34">
        <f t="shared" si="4"/>
        <v>0</v>
      </c>
      <c r="Y30" s="35">
        <f t="shared" si="4"/>
        <v>1E-3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39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83.979000000000013</v>
      </c>
      <c r="C12" s="22">
        <f t="shared" si="0"/>
        <v>44.19</v>
      </c>
      <c r="D12" s="22">
        <f t="shared" si="0"/>
        <v>0</v>
      </c>
      <c r="E12" s="22">
        <f t="shared" si="0"/>
        <v>-67.885000000000005</v>
      </c>
      <c r="F12" s="21">
        <f t="shared" si="0"/>
        <v>2540.7670000000003</v>
      </c>
      <c r="G12" s="22">
        <f t="shared" si="0"/>
        <v>158.01400000000001</v>
      </c>
      <c r="H12" s="22">
        <f t="shared" si="0"/>
        <v>0</v>
      </c>
      <c r="I12" s="22">
        <f t="shared" si="0"/>
        <v>-76.100999999999971</v>
      </c>
      <c r="J12" s="21">
        <f t="shared" si="0"/>
        <v>750.90899999999999</v>
      </c>
      <c r="K12" s="22">
        <f t="shared" si="0"/>
        <v>0</v>
      </c>
      <c r="L12" s="22">
        <f t="shared" si="0"/>
        <v>0</v>
      </c>
      <c r="M12" s="23">
        <f t="shared" si="0"/>
        <v>-1.4299999999999997</v>
      </c>
    </row>
    <row r="13" spans="1:13" x14ac:dyDescent="0.2">
      <c r="A13" s="24" t="s">
        <v>24</v>
      </c>
      <c r="B13" s="25">
        <f t="shared" ref="B13:M13" si="1">N30</f>
        <v>4.4119999999999999</v>
      </c>
      <c r="C13" s="26">
        <f t="shared" si="1"/>
        <v>6.5000000000000002E-2</v>
      </c>
      <c r="D13" s="26">
        <f t="shared" si="1"/>
        <v>0</v>
      </c>
      <c r="E13" s="26">
        <f t="shared" si="1"/>
        <v>-27.648</v>
      </c>
      <c r="F13" s="25">
        <f t="shared" si="1"/>
        <v>162.63900000000001</v>
      </c>
      <c r="G13" s="26">
        <f t="shared" si="1"/>
        <v>21.908000000000001</v>
      </c>
      <c r="H13" s="26">
        <f t="shared" si="1"/>
        <v>0</v>
      </c>
      <c r="I13" s="26">
        <f t="shared" si="1"/>
        <v>28.419</v>
      </c>
      <c r="J13" s="25">
        <f t="shared" si="1"/>
        <v>15.646000000000001</v>
      </c>
      <c r="K13" s="26">
        <f t="shared" si="1"/>
        <v>0</v>
      </c>
      <c r="L13" s="26">
        <f t="shared" si="1"/>
        <v>0</v>
      </c>
      <c r="M13" s="27">
        <f t="shared" si="1"/>
        <v>1.2E-2</v>
      </c>
    </row>
    <row r="14" spans="1:13" x14ac:dyDescent="0.2">
      <c r="A14" s="16" t="s">
        <v>17</v>
      </c>
      <c r="B14" s="33">
        <f t="shared" ref="B14:M14" si="2">SUM(B12:B13)</f>
        <v>88.39100000000002</v>
      </c>
      <c r="C14" s="34">
        <f t="shared" si="2"/>
        <v>44.254999999999995</v>
      </c>
      <c r="D14" s="34">
        <f t="shared" si="2"/>
        <v>0</v>
      </c>
      <c r="E14" s="34">
        <f t="shared" si="2"/>
        <v>-95.533000000000001</v>
      </c>
      <c r="F14" s="33">
        <f t="shared" si="2"/>
        <v>2703.4060000000004</v>
      </c>
      <c r="G14" s="34">
        <f t="shared" si="2"/>
        <v>179.92200000000003</v>
      </c>
      <c r="H14" s="34">
        <f t="shared" si="2"/>
        <v>0</v>
      </c>
      <c r="I14" s="34">
        <f t="shared" si="2"/>
        <v>-47.681999999999974</v>
      </c>
      <c r="J14" s="33">
        <f t="shared" si="2"/>
        <v>766.55499999999995</v>
      </c>
      <c r="K14" s="34">
        <f t="shared" si="2"/>
        <v>0</v>
      </c>
      <c r="L14" s="34">
        <f t="shared" si="2"/>
        <v>0</v>
      </c>
      <c r="M14" s="35">
        <f t="shared" si="2"/>
        <v>-1.4179999999999997</v>
      </c>
    </row>
    <row r="17" spans="1:25" ht="15" x14ac:dyDescent="0.2">
      <c r="A17" s="15" t="s">
        <v>38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23.1</v>
      </c>
      <c r="C21" s="22">
        <v>3.331</v>
      </c>
      <c r="D21" s="22">
        <v>0</v>
      </c>
      <c r="E21" s="22">
        <v>5.0129999999999999</v>
      </c>
      <c r="F21" s="21">
        <v>96.283000000000001</v>
      </c>
      <c r="G21" s="22">
        <v>1.139</v>
      </c>
      <c r="H21" s="22">
        <v>0</v>
      </c>
      <c r="I21" s="22">
        <v>96.212000000000003</v>
      </c>
      <c r="J21" s="21">
        <v>203.245</v>
      </c>
      <c r="K21" s="22">
        <v>0</v>
      </c>
      <c r="L21" s="22">
        <v>0</v>
      </c>
      <c r="M21" s="23">
        <v>1.4750000000000001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28.457999999999998</v>
      </c>
      <c r="C22" s="26">
        <v>14.26</v>
      </c>
      <c r="D22" s="26">
        <v>0</v>
      </c>
      <c r="E22" s="26">
        <v>-11.601000000000001</v>
      </c>
      <c r="F22" s="25">
        <v>115.874</v>
      </c>
      <c r="G22" s="26">
        <v>1.5580000000000001</v>
      </c>
      <c r="H22" s="26">
        <v>0</v>
      </c>
      <c r="I22" s="26">
        <v>32.328000000000003</v>
      </c>
      <c r="J22" s="25">
        <v>86.914000000000001</v>
      </c>
      <c r="K22" s="26">
        <v>0</v>
      </c>
      <c r="L22" s="26">
        <v>0</v>
      </c>
      <c r="M22" s="27">
        <v>-4.7679999999999998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13.082000000000001</v>
      </c>
      <c r="C23" s="26">
        <v>4.5220000000000002</v>
      </c>
      <c r="D23" s="26">
        <v>0</v>
      </c>
      <c r="E23" s="26">
        <v>-40.935000000000002</v>
      </c>
      <c r="F23" s="25">
        <v>203.999</v>
      </c>
      <c r="G23" s="26">
        <v>6.226</v>
      </c>
      <c r="H23" s="26">
        <v>0</v>
      </c>
      <c r="I23" s="26">
        <v>-79.028999999999996</v>
      </c>
      <c r="J23" s="25">
        <v>129.37899999999999</v>
      </c>
      <c r="K23" s="26">
        <v>0</v>
      </c>
      <c r="L23" s="26">
        <v>0</v>
      </c>
      <c r="M23" s="27">
        <v>0.10199999999999999</v>
      </c>
      <c r="N23" s="25">
        <v>1.036</v>
      </c>
      <c r="O23" s="26">
        <v>0</v>
      </c>
      <c r="P23" s="26">
        <v>0</v>
      </c>
      <c r="Q23" s="26">
        <v>-9.2379999999999995</v>
      </c>
      <c r="R23" s="25">
        <v>3.137</v>
      </c>
      <c r="S23" s="26">
        <v>0</v>
      </c>
      <c r="T23" s="26">
        <v>0</v>
      </c>
      <c r="U23" s="26">
        <v>0</v>
      </c>
      <c r="V23" s="25">
        <v>0.125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0</v>
      </c>
      <c r="C24" s="26">
        <v>0</v>
      </c>
      <c r="D24" s="26">
        <v>0</v>
      </c>
      <c r="E24" s="26">
        <v>0</v>
      </c>
      <c r="F24" s="25">
        <v>59.382999999999996</v>
      </c>
      <c r="G24" s="26">
        <v>0.84699999999999998</v>
      </c>
      <c r="H24" s="26">
        <v>0</v>
      </c>
      <c r="I24" s="26">
        <v>-13.084000000000001</v>
      </c>
      <c r="J24" s="25">
        <v>26.927999999999997</v>
      </c>
      <c r="K24" s="26">
        <v>0</v>
      </c>
      <c r="L24" s="26">
        <v>0</v>
      </c>
      <c r="M24" s="27">
        <v>7.0000000000000001E-3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6">
        <v>0</v>
      </c>
      <c r="U24" s="26">
        <v>0</v>
      </c>
      <c r="V24" s="25">
        <v>0</v>
      </c>
      <c r="W24" s="26">
        <v>0</v>
      </c>
      <c r="X24" s="26">
        <v>0</v>
      </c>
      <c r="Y24" s="27">
        <v>0</v>
      </c>
    </row>
    <row r="25" spans="1:25" x14ac:dyDescent="0.2">
      <c r="A25" s="24" t="s">
        <v>53</v>
      </c>
      <c r="B25" s="25">
        <v>1.6850000000000001</v>
      </c>
      <c r="C25" s="26">
        <v>2.073</v>
      </c>
      <c r="D25" s="28">
        <v>0</v>
      </c>
      <c r="E25" s="26">
        <v>-0.23099999999999998</v>
      </c>
      <c r="F25" s="25">
        <v>203.935</v>
      </c>
      <c r="G25" s="26">
        <v>7.452</v>
      </c>
      <c r="H25" s="26">
        <v>0</v>
      </c>
      <c r="I25" s="26">
        <v>-19.675000000000004</v>
      </c>
      <c r="J25" s="25">
        <v>97.655000000000001</v>
      </c>
      <c r="K25" s="26">
        <v>0</v>
      </c>
      <c r="L25" s="26">
        <v>0</v>
      </c>
      <c r="M25" s="27">
        <v>0.21199999999999999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0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7.0990000000000002</v>
      </c>
      <c r="C26" s="26">
        <v>1.111</v>
      </c>
      <c r="D26" s="26">
        <v>0</v>
      </c>
      <c r="E26" s="26">
        <v>9.36</v>
      </c>
      <c r="F26" s="25">
        <v>415.63499999999999</v>
      </c>
      <c r="G26" s="26">
        <v>18.954000000000001</v>
      </c>
      <c r="H26" s="26">
        <v>0</v>
      </c>
      <c r="I26" s="26">
        <v>-61.997999999999998</v>
      </c>
      <c r="J26" s="25">
        <v>23.355</v>
      </c>
      <c r="K26" s="26">
        <v>0</v>
      </c>
      <c r="L26" s="26">
        <v>0</v>
      </c>
      <c r="M26" s="27">
        <v>0.10199999999999999</v>
      </c>
      <c r="N26" s="25">
        <v>0</v>
      </c>
      <c r="O26" s="26">
        <v>0</v>
      </c>
      <c r="P26" s="26">
        <v>0</v>
      </c>
      <c r="Q26" s="26">
        <v>0</v>
      </c>
      <c r="R26" s="25">
        <v>20.911999999999999</v>
      </c>
      <c r="S26" s="26">
        <v>0</v>
      </c>
      <c r="T26" s="26">
        <v>0</v>
      </c>
      <c r="U26" s="26">
        <v>8.9999999999999993E-3</v>
      </c>
      <c r="V26" s="25">
        <v>1.833</v>
      </c>
      <c r="W26" s="26">
        <v>0</v>
      </c>
      <c r="X26" s="26">
        <v>0</v>
      </c>
      <c r="Y26" s="27">
        <v>1.2E-2</v>
      </c>
    </row>
    <row r="27" spans="1:25" x14ac:dyDescent="0.2">
      <c r="A27" s="24" t="s">
        <v>14</v>
      </c>
      <c r="B27" s="25">
        <v>0</v>
      </c>
      <c r="C27" s="26">
        <v>0</v>
      </c>
      <c r="D27" s="26">
        <v>0</v>
      </c>
      <c r="E27" s="26">
        <v>0</v>
      </c>
      <c r="F27" s="25">
        <v>495.53399999999999</v>
      </c>
      <c r="G27" s="26">
        <v>11.263999999999999</v>
      </c>
      <c r="H27" s="26">
        <v>0</v>
      </c>
      <c r="I27" s="26">
        <v>-97.290999999999997</v>
      </c>
      <c r="J27" s="25">
        <v>80.605999999999995</v>
      </c>
      <c r="K27" s="26">
        <v>0</v>
      </c>
      <c r="L27" s="26">
        <v>0</v>
      </c>
      <c r="M27" s="27">
        <v>0</v>
      </c>
      <c r="N27" s="25">
        <v>3.3759999999999999</v>
      </c>
      <c r="O27" s="26">
        <v>6.5000000000000002E-2</v>
      </c>
      <c r="P27" s="26">
        <v>0</v>
      </c>
      <c r="Q27" s="26">
        <v>-18.41</v>
      </c>
      <c r="R27" s="25">
        <v>17.068999999999999</v>
      </c>
      <c r="S27" s="26">
        <v>0</v>
      </c>
      <c r="T27" s="26">
        <v>0</v>
      </c>
      <c r="U27" s="26">
        <v>6.05</v>
      </c>
      <c r="V27" s="25">
        <v>1.048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8.5180000000000007</v>
      </c>
      <c r="C28" s="26">
        <v>4.274</v>
      </c>
      <c r="D28" s="26">
        <v>0</v>
      </c>
      <c r="E28" s="26">
        <v>0.85399999999999998</v>
      </c>
      <c r="F28" s="25">
        <v>739.09900000000005</v>
      </c>
      <c r="G28" s="26">
        <v>72.198999999999998</v>
      </c>
      <c r="H28" s="26">
        <v>0</v>
      </c>
      <c r="I28" s="26">
        <v>54.601999999999997</v>
      </c>
      <c r="J28" s="25">
        <v>95.411000000000001</v>
      </c>
      <c r="K28" s="26">
        <v>0</v>
      </c>
      <c r="L28" s="26">
        <v>0</v>
      </c>
      <c r="M28" s="27">
        <v>1.403</v>
      </c>
      <c r="N28" s="25">
        <v>0</v>
      </c>
      <c r="O28" s="26">
        <v>0</v>
      </c>
      <c r="P28" s="26">
        <v>0</v>
      </c>
      <c r="Q28" s="26">
        <v>0</v>
      </c>
      <c r="R28" s="25">
        <v>121.521</v>
      </c>
      <c r="S28" s="26">
        <v>21.908000000000001</v>
      </c>
      <c r="T28" s="26">
        <v>0</v>
      </c>
      <c r="U28" s="26">
        <v>22.36</v>
      </c>
      <c r="V28" s="25">
        <v>12.64</v>
      </c>
      <c r="W28" s="26">
        <v>0</v>
      </c>
      <c r="X28" s="26">
        <v>0</v>
      </c>
      <c r="Y28" s="27">
        <v>0</v>
      </c>
    </row>
    <row r="29" spans="1:25" x14ac:dyDescent="0.2">
      <c r="A29" s="29" t="s">
        <v>16</v>
      </c>
      <c r="B29" s="30">
        <v>2.0369999999999999</v>
      </c>
      <c r="C29" s="31">
        <v>14.619</v>
      </c>
      <c r="D29" s="31">
        <v>0</v>
      </c>
      <c r="E29" s="31">
        <v>-30.344999999999999</v>
      </c>
      <c r="F29" s="30">
        <v>211.02500000000001</v>
      </c>
      <c r="G29" s="31">
        <v>38.375</v>
      </c>
      <c r="H29" s="31">
        <v>0</v>
      </c>
      <c r="I29" s="31">
        <v>11.834</v>
      </c>
      <c r="J29" s="30">
        <v>7.4160000000000004</v>
      </c>
      <c r="K29" s="31">
        <v>0</v>
      </c>
      <c r="L29" s="31">
        <v>0</v>
      </c>
      <c r="M29" s="32">
        <v>3.6999999999999998E-2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83.979000000000013</v>
      </c>
      <c r="C30" s="34">
        <f t="shared" si="3"/>
        <v>44.19</v>
      </c>
      <c r="D30" s="34">
        <f t="shared" si="3"/>
        <v>0</v>
      </c>
      <c r="E30" s="34">
        <f t="shared" si="3"/>
        <v>-67.885000000000005</v>
      </c>
      <c r="F30" s="33">
        <f t="shared" si="3"/>
        <v>2540.7670000000003</v>
      </c>
      <c r="G30" s="34">
        <f t="shared" si="3"/>
        <v>158.01400000000001</v>
      </c>
      <c r="H30" s="34">
        <f t="shared" si="3"/>
        <v>0</v>
      </c>
      <c r="I30" s="34">
        <f t="shared" si="3"/>
        <v>-76.100999999999971</v>
      </c>
      <c r="J30" s="33">
        <f t="shared" si="3"/>
        <v>750.90899999999999</v>
      </c>
      <c r="K30" s="34">
        <f t="shared" si="3"/>
        <v>0</v>
      </c>
      <c r="L30" s="34">
        <f t="shared" si="3"/>
        <v>0</v>
      </c>
      <c r="M30" s="35">
        <f t="shared" si="3"/>
        <v>-1.4299999999999997</v>
      </c>
      <c r="N30" s="33">
        <f>SUM(N21:N29)</f>
        <v>4.4119999999999999</v>
      </c>
      <c r="O30" s="34">
        <f>SUM(O21:O29)</f>
        <v>6.5000000000000002E-2</v>
      </c>
      <c r="P30" s="34">
        <f>SUM(P21:P29)</f>
        <v>0</v>
      </c>
      <c r="Q30" s="34">
        <f t="shared" ref="Q30:Y30" si="4">SUM(Q21:Q29)</f>
        <v>-27.648</v>
      </c>
      <c r="R30" s="33">
        <f t="shared" si="4"/>
        <v>162.63900000000001</v>
      </c>
      <c r="S30" s="34">
        <f t="shared" si="4"/>
        <v>21.908000000000001</v>
      </c>
      <c r="T30" s="34">
        <f t="shared" si="4"/>
        <v>0</v>
      </c>
      <c r="U30" s="34">
        <f t="shared" si="4"/>
        <v>28.419</v>
      </c>
      <c r="V30" s="33">
        <f t="shared" si="4"/>
        <v>15.646000000000001</v>
      </c>
      <c r="W30" s="34">
        <f t="shared" si="4"/>
        <v>0</v>
      </c>
      <c r="X30" s="34">
        <f t="shared" si="4"/>
        <v>0</v>
      </c>
      <c r="Y30" s="35">
        <f t="shared" si="4"/>
        <v>1.2E-2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41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39.908000000000001</v>
      </c>
      <c r="C12" s="22">
        <f t="shared" si="0"/>
        <v>24.611999999999998</v>
      </c>
      <c r="D12" s="22">
        <f t="shared" si="0"/>
        <v>0</v>
      </c>
      <c r="E12" s="22">
        <f t="shared" si="0"/>
        <v>-53.554000000000002</v>
      </c>
      <c r="F12" s="21">
        <f t="shared" si="0"/>
        <v>3243.4790000000003</v>
      </c>
      <c r="G12" s="22">
        <f t="shared" si="0"/>
        <v>296.21499999999997</v>
      </c>
      <c r="H12" s="22">
        <f t="shared" si="0"/>
        <v>0</v>
      </c>
      <c r="I12" s="22">
        <f t="shared" si="0"/>
        <v>95.691000000000003</v>
      </c>
      <c r="J12" s="21">
        <f t="shared" si="0"/>
        <v>714.654</v>
      </c>
      <c r="K12" s="22">
        <f t="shared" si="0"/>
        <v>0</v>
      </c>
      <c r="L12" s="22">
        <f t="shared" si="0"/>
        <v>0</v>
      </c>
      <c r="M12" s="23">
        <f t="shared" si="0"/>
        <v>29.589000000000002</v>
      </c>
    </row>
    <row r="13" spans="1:13" x14ac:dyDescent="0.2">
      <c r="A13" s="24" t="s">
        <v>24</v>
      </c>
      <c r="B13" s="25">
        <f t="shared" ref="B13:M13" si="1">N30</f>
        <v>1.631</v>
      </c>
      <c r="C13" s="26">
        <f t="shared" si="1"/>
        <v>2.5999999999999999E-2</v>
      </c>
      <c r="D13" s="26">
        <f t="shared" si="1"/>
        <v>0</v>
      </c>
      <c r="E13" s="26">
        <f t="shared" si="1"/>
        <v>-3.9860000000000002</v>
      </c>
      <c r="F13" s="25">
        <f t="shared" si="1"/>
        <v>96.318999999999988</v>
      </c>
      <c r="G13" s="26">
        <f t="shared" si="1"/>
        <v>25.438000000000002</v>
      </c>
      <c r="H13" s="26">
        <f t="shared" si="1"/>
        <v>0</v>
      </c>
      <c r="I13" s="26">
        <f t="shared" si="1"/>
        <v>20.452999999999999</v>
      </c>
      <c r="J13" s="25">
        <f t="shared" si="1"/>
        <v>39.817999999999998</v>
      </c>
      <c r="K13" s="26">
        <f t="shared" si="1"/>
        <v>0</v>
      </c>
      <c r="L13" s="26">
        <f t="shared" si="1"/>
        <v>0</v>
      </c>
      <c r="M13" s="27">
        <f t="shared" si="1"/>
        <v>5.5E-2</v>
      </c>
    </row>
    <row r="14" spans="1:13" x14ac:dyDescent="0.2">
      <c r="A14" s="16" t="s">
        <v>17</v>
      </c>
      <c r="B14" s="33">
        <f t="shared" ref="B14:M14" si="2">SUM(B12:B13)</f>
        <v>41.539000000000001</v>
      </c>
      <c r="C14" s="34">
        <f t="shared" si="2"/>
        <v>24.637999999999998</v>
      </c>
      <c r="D14" s="34">
        <f t="shared" si="2"/>
        <v>0</v>
      </c>
      <c r="E14" s="34">
        <f t="shared" si="2"/>
        <v>-57.54</v>
      </c>
      <c r="F14" s="33">
        <f t="shared" si="2"/>
        <v>3339.7980000000002</v>
      </c>
      <c r="G14" s="34">
        <f t="shared" si="2"/>
        <v>321.65299999999996</v>
      </c>
      <c r="H14" s="34">
        <f t="shared" si="2"/>
        <v>0</v>
      </c>
      <c r="I14" s="34">
        <f t="shared" si="2"/>
        <v>116.14400000000001</v>
      </c>
      <c r="J14" s="33">
        <f t="shared" si="2"/>
        <v>754.47199999999998</v>
      </c>
      <c r="K14" s="34">
        <f t="shared" si="2"/>
        <v>0</v>
      </c>
      <c r="L14" s="34">
        <f t="shared" si="2"/>
        <v>0</v>
      </c>
      <c r="M14" s="35">
        <f t="shared" si="2"/>
        <v>29.644000000000002</v>
      </c>
    </row>
    <row r="17" spans="1:25" ht="15" x14ac:dyDescent="0.2">
      <c r="A17" s="15" t="s">
        <v>40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12.583</v>
      </c>
      <c r="C21" s="22">
        <v>4.2610000000000001</v>
      </c>
      <c r="D21" s="22">
        <v>0</v>
      </c>
      <c r="E21" s="22">
        <v>2.512</v>
      </c>
      <c r="F21" s="21">
        <v>131.483</v>
      </c>
      <c r="G21" s="22">
        <v>0.318</v>
      </c>
      <c r="H21" s="22">
        <v>0</v>
      </c>
      <c r="I21" s="22">
        <v>-35.573</v>
      </c>
      <c r="J21" s="21">
        <v>60.753999999999998</v>
      </c>
      <c r="K21" s="22">
        <v>0</v>
      </c>
      <c r="L21" s="22">
        <v>0</v>
      </c>
      <c r="M21" s="23">
        <v>0.59299999999999997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8.4410000000000007</v>
      </c>
      <c r="C22" s="26">
        <v>6.6109999999999998</v>
      </c>
      <c r="D22" s="26">
        <v>0</v>
      </c>
      <c r="E22" s="26">
        <v>-18.625</v>
      </c>
      <c r="F22" s="25">
        <v>140.48500000000001</v>
      </c>
      <c r="G22" s="26">
        <v>4.3239999999999998</v>
      </c>
      <c r="H22" s="26">
        <v>0</v>
      </c>
      <c r="I22" s="26">
        <v>57.944000000000003</v>
      </c>
      <c r="J22" s="25">
        <v>100.822</v>
      </c>
      <c r="K22" s="26">
        <v>0</v>
      </c>
      <c r="L22" s="26">
        <v>0</v>
      </c>
      <c r="M22" s="27">
        <v>0.28299999999999997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4.7389999999999999</v>
      </c>
      <c r="C23" s="26">
        <v>0.628</v>
      </c>
      <c r="D23" s="26">
        <v>0</v>
      </c>
      <c r="E23" s="26">
        <v>-21.655999999999999</v>
      </c>
      <c r="F23" s="25">
        <v>313.947</v>
      </c>
      <c r="G23" s="26">
        <v>3.7080000000000002</v>
      </c>
      <c r="H23" s="26">
        <v>0</v>
      </c>
      <c r="I23" s="26">
        <v>-30.948</v>
      </c>
      <c r="J23" s="25">
        <v>162.821</v>
      </c>
      <c r="K23" s="26">
        <v>0</v>
      </c>
      <c r="L23" s="26">
        <v>0</v>
      </c>
      <c r="M23" s="27">
        <v>2.1000000000000001E-2</v>
      </c>
      <c r="N23" s="25">
        <v>1.4730000000000001</v>
      </c>
      <c r="O23" s="26">
        <v>0</v>
      </c>
      <c r="P23" s="26">
        <v>0</v>
      </c>
      <c r="Q23" s="26">
        <v>-3.9860000000000002</v>
      </c>
      <c r="R23" s="25">
        <v>5.9950000000000001</v>
      </c>
      <c r="S23" s="26">
        <v>0</v>
      </c>
      <c r="T23" s="26">
        <v>0</v>
      </c>
      <c r="U23" s="26">
        <v>0</v>
      </c>
      <c r="V23" s="25">
        <v>0.16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0</v>
      </c>
      <c r="C24" s="26">
        <v>0</v>
      </c>
      <c r="D24" s="26">
        <v>0</v>
      </c>
      <c r="E24" s="26">
        <v>0</v>
      </c>
      <c r="F24" s="25">
        <v>62.689</v>
      </c>
      <c r="G24" s="26">
        <v>1.3149999999999999</v>
      </c>
      <c r="H24" s="26">
        <v>0</v>
      </c>
      <c r="I24" s="26">
        <v>-15.867000000000001</v>
      </c>
      <c r="J24" s="25">
        <v>27.368999999999996</v>
      </c>
      <c r="K24" s="26">
        <v>0</v>
      </c>
      <c r="L24" s="26">
        <v>0</v>
      </c>
      <c r="M24" s="27">
        <v>1E-3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6">
        <v>0</v>
      </c>
      <c r="U24" s="26">
        <v>0</v>
      </c>
      <c r="V24" s="25">
        <v>0</v>
      </c>
      <c r="W24" s="26">
        <v>0</v>
      </c>
      <c r="X24" s="26">
        <v>0</v>
      </c>
      <c r="Y24" s="27">
        <v>0</v>
      </c>
    </row>
    <row r="25" spans="1:25" x14ac:dyDescent="0.2">
      <c r="A25" s="24" t="s">
        <v>53</v>
      </c>
      <c r="B25" s="25">
        <v>0.7</v>
      </c>
      <c r="C25" s="26">
        <v>0</v>
      </c>
      <c r="D25" s="28">
        <v>0</v>
      </c>
      <c r="E25" s="26">
        <v>0.1</v>
      </c>
      <c r="F25" s="25">
        <v>223.85199999999998</v>
      </c>
      <c r="G25" s="26">
        <v>3.9670000000000001</v>
      </c>
      <c r="H25" s="26">
        <v>0</v>
      </c>
      <c r="I25" s="26">
        <v>-11.540000000000001</v>
      </c>
      <c r="J25" s="25">
        <v>123.41499999999998</v>
      </c>
      <c r="K25" s="26">
        <v>0</v>
      </c>
      <c r="L25" s="26">
        <v>0</v>
      </c>
      <c r="M25" s="27">
        <v>28.487000000000002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0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6.7789999999999999</v>
      </c>
      <c r="C26" s="26">
        <v>5.141</v>
      </c>
      <c r="D26" s="26">
        <v>0</v>
      </c>
      <c r="E26" s="26">
        <v>-1.087</v>
      </c>
      <c r="F26" s="25">
        <v>614.149</v>
      </c>
      <c r="G26" s="26">
        <v>19.387</v>
      </c>
      <c r="H26" s="26">
        <v>0</v>
      </c>
      <c r="I26" s="26">
        <v>29.15</v>
      </c>
      <c r="J26" s="25">
        <v>23.818000000000001</v>
      </c>
      <c r="K26" s="26">
        <v>0</v>
      </c>
      <c r="L26" s="26">
        <v>0</v>
      </c>
      <c r="M26" s="27">
        <v>1.4999999999999999E-2</v>
      </c>
      <c r="N26" s="25">
        <v>0</v>
      </c>
      <c r="O26" s="26">
        <v>0</v>
      </c>
      <c r="P26" s="26">
        <v>0</v>
      </c>
      <c r="Q26" s="26">
        <v>0</v>
      </c>
      <c r="R26" s="25">
        <v>13.807</v>
      </c>
      <c r="S26" s="26">
        <v>0</v>
      </c>
      <c r="T26" s="26">
        <v>0</v>
      </c>
      <c r="U26" s="26">
        <v>1.7999999999999999E-2</v>
      </c>
      <c r="V26" s="25">
        <v>1.94</v>
      </c>
      <c r="W26" s="26">
        <v>0</v>
      </c>
      <c r="X26" s="26">
        <v>0</v>
      </c>
      <c r="Y26" s="27">
        <v>5.5E-2</v>
      </c>
    </row>
    <row r="27" spans="1:25" x14ac:dyDescent="0.2">
      <c r="A27" s="24" t="s">
        <v>14</v>
      </c>
      <c r="B27" s="25">
        <v>0</v>
      </c>
      <c r="C27" s="26">
        <v>0</v>
      </c>
      <c r="D27" s="26">
        <v>0</v>
      </c>
      <c r="E27" s="26">
        <v>0</v>
      </c>
      <c r="F27" s="25">
        <v>394.98899999999998</v>
      </c>
      <c r="G27" s="26">
        <v>24.001000000000001</v>
      </c>
      <c r="H27" s="26">
        <v>0</v>
      </c>
      <c r="I27" s="26">
        <v>-8.2989999999999995</v>
      </c>
      <c r="J27" s="25">
        <v>85.024000000000001</v>
      </c>
      <c r="K27" s="26">
        <v>0</v>
      </c>
      <c r="L27" s="26">
        <v>0</v>
      </c>
      <c r="M27" s="27">
        <v>0</v>
      </c>
      <c r="N27" s="25">
        <v>0.158</v>
      </c>
      <c r="O27" s="26">
        <v>2.5999999999999999E-2</v>
      </c>
      <c r="P27" s="26">
        <v>0</v>
      </c>
      <c r="Q27" s="26">
        <v>0</v>
      </c>
      <c r="R27" s="25">
        <v>20.745000000000001</v>
      </c>
      <c r="S27" s="26">
        <v>20.573</v>
      </c>
      <c r="T27" s="26">
        <v>0</v>
      </c>
      <c r="U27" s="26">
        <v>-0.80600000000000005</v>
      </c>
      <c r="V27" s="25">
        <v>2.1669999999999998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1.1930000000000001</v>
      </c>
      <c r="C28" s="26">
        <v>6.367</v>
      </c>
      <c r="D28" s="26">
        <v>0</v>
      </c>
      <c r="E28" s="26">
        <v>-10.835000000000001</v>
      </c>
      <c r="F28" s="25">
        <v>1037.51</v>
      </c>
      <c r="G28" s="26">
        <v>116.574</v>
      </c>
      <c r="H28" s="26">
        <v>0</v>
      </c>
      <c r="I28" s="26">
        <v>75.513999999999996</v>
      </c>
      <c r="J28" s="25">
        <v>72.349000000000004</v>
      </c>
      <c r="K28" s="26">
        <v>0</v>
      </c>
      <c r="L28" s="26">
        <v>0</v>
      </c>
      <c r="M28" s="27">
        <v>0.16</v>
      </c>
      <c r="N28" s="25">
        <v>0</v>
      </c>
      <c r="O28" s="26">
        <v>0</v>
      </c>
      <c r="P28" s="26">
        <v>0</v>
      </c>
      <c r="Q28" s="26">
        <v>0</v>
      </c>
      <c r="R28" s="25">
        <v>55.771999999999998</v>
      </c>
      <c r="S28" s="26">
        <v>4.8650000000000002</v>
      </c>
      <c r="T28" s="26">
        <v>0</v>
      </c>
      <c r="U28" s="26">
        <v>21.241</v>
      </c>
      <c r="V28" s="25">
        <v>35.551000000000002</v>
      </c>
      <c r="W28" s="26">
        <v>0</v>
      </c>
      <c r="X28" s="26">
        <v>0</v>
      </c>
      <c r="Y28" s="27">
        <v>0</v>
      </c>
    </row>
    <row r="29" spans="1:25" x14ac:dyDescent="0.2">
      <c r="A29" s="29" t="s">
        <v>16</v>
      </c>
      <c r="B29" s="30">
        <v>5.4729999999999999</v>
      </c>
      <c r="C29" s="31">
        <v>1.6040000000000001</v>
      </c>
      <c r="D29" s="31">
        <v>0</v>
      </c>
      <c r="E29" s="31">
        <v>-3.9630000000000001</v>
      </c>
      <c r="F29" s="30">
        <v>324.375</v>
      </c>
      <c r="G29" s="31">
        <v>122.621</v>
      </c>
      <c r="H29" s="31">
        <v>0</v>
      </c>
      <c r="I29" s="31">
        <v>35.31</v>
      </c>
      <c r="J29" s="30">
        <v>58.281999999999996</v>
      </c>
      <c r="K29" s="31">
        <v>0</v>
      </c>
      <c r="L29" s="31">
        <v>0</v>
      </c>
      <c r="M29" s="32">
        <v>2.9000000000000001E-2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39.908000000000001</v>
      </c>
      <c r="C30" s="34">
        <f t="shared" si="3"/>
        <v>24.611999999999998</v>
      </c>
      <c r="D30" s="34">
        <f t="shared" si="3"/>
        <v>0</v>
      </c>
      <c r="E30" s="34">
        <f t="shared" si="3"/>
        <v>-53.554000000000002</v>
      </c>
      <c r="F30" s="33">
        <f t="shared" si="3"/>
        <v>3243.4790000000003</v>
      </c>
      <c r="G30" s="34">
        <f t="shared" si="3"/>
        <v>296.21499999999997</v>
      </c>
      <c r="H30" s="34">
        <f t="shared" si="3"/>
        <v>0</v>
      </c>
      <c r="I30" s="34">
        <f t="shared" si="3"/>
        <v>95.691000000000003</v>
      </c>
      <c r="J30" s="33">
        <f t="shared" si="3"/>
        <v>714.654</v>
      </c>
      <c r="K30" s="34">
        <f t="shared" si="3"/>
        <v>0</v>
      </c>
      <c r="L30" s="34">
        <f t="shared" si="3"/>
        <v>0</v>
      </c>
      <c r="M30" s="35">
        <f t="shared" si="3"/>
        <v>29.589000000000002</v>
      </c>
      <c r="N30" s="33">
        <f>SUM(N21:N29)</f>
        <v>1.631</v>
      </c>
      <c r="O30" s="34">
        <f>SUM(O21:O29)</f>
        <v>2.5999999999999999E-2</v>
      </c>
      <c r="P30" s="34">
        <f>SUM(P21:P29)</f>
        <v>0</v>
      </c>
      <c r="Q30" s="34">
        <f t="shared" ref="Q30:Y30" si="4">SUM(Q21:Q29)</f>
        <v>-3.9860000000000002</v>
      </c>
      <c r="R30" s="33">
        <f t="shared" si="4"/>
        <v>96.318999999999988</v>
      </c>
      <c r="S30" s="34">
        <f t="shared" si="4"/>
        <v>25.438000000000002</v>
      </c>
      <c r="T30" s="34">
        <f t="shared" si="4"/>
        <v>0</v>
      </c>
      <c r="U30" s="34">
        <f t="shared" si="4"/>
        <v>20.452999999999999</v>
      </c>
      <c r="V30" s="33">
        <f t="shared" si="4"/>
        <v>39.817999999999998</v>
      </c>
      <c r="W30" s="34">
        <f t="shared" si="4"/>
        <v>0</v>
      </c>
      <c r="X30" s="34">
        <f t="shared" si="4"/>
        <v>0</v>
      </c>
      <c r="Y30" s="35">
        <f t="shared" si="4"/>
        <v>5.5E-2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43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26.339999999999996</v>
      </c>
      <c r="C12" s="22">
        <f t="shared" si="0"/>
        <v>23.081</v>
      </c>
      <c r="D12" s="22">
        <f t="shared" si="0"/>
        <v>0</v>
      </c>
      <c r="E12" s="22">
        <f t="shared" si="0"/>
        <v>-3.7590000000000017</v>
      </c>
      <c r="F12" s="21">
        <f t="shared" si="0"/>
        <v>3485.9160000000002</v>
      </c>
      <c r="G12" s="22">
        <f t="shared" si="0"/>
        <v>240.30099999999999</v>
      </c>
      <c r="H12" s="22">
        <f t="shared" si="0"/>
        <v>0</v>
      </c>
      <c r="I12" s="22">
        <f t="shared" si="0"/>
        <v>169.77199999999996</v>
      </c>
      <c r="J12" s="21">
        <f t="shared" si="0"/>
        <v>1127.653</v>
      </c>
      <c r="K12" s="22">
        <f t="shared" si="0"/>
        <v>1.2</v>
      </c>
      <c r="L12" s="22">
        <f t="shared" si="0"/>
        <v>0</v>
      </c>
      <c r="M12" s="23">
        <f t="shared" si="0"/>
        <v>224.202</v>
      </c>
    </row>
    <row r="13" spans="1:13" x14ac:dyDescent="0.2">
      <c r="A13" s="24" t="s">
        <v>24</v>
      </c>
      <c r="B13" s="25">
        <f t="shared" ref="B13:M13" si="1">N30</f>
        <v>7.9000000000000001E-2</v>
      </c>
      <c r="C13" s="26">
        <f t="shared" si="1"/>
        <v>0</v>
      </c>
      <c r="D13" s="26">
        <f t="shared" si="1"/>
        <v>0</v>
      </c>
      <c r="E13" s="26">
        <f t="shared" si="1"/>
        <v>-2</v>
      </c>
      <c r="F13" s="25">
        <f t="shared" si="1"/>
        <v>108.54599999999999</v>
      </c>
      <c r="G13" s="26">
        <f t="shared" si="1"/>
        <v>12.132</v>
      </c>
      <c r="H13" s="26">
        <f t="shared" si="1"/>
        <v>0</v>
      </c>
      <c r="I13" s="26">
        <f t="shared" si="1"/>
        <v>-14.367999999999995</v>
      </c>
      <c r="J13" s="25">
        <f t="shared" si="1"/>
        <v>129.92099999999999</v>
      </c>
      <c r="K13" s="26">
        <f t="shared" si="1"/>
        <v>0</v>
      </c>
      <c r="L13" s="26">
        <f t="shared" si="1"/>
        <v>0</v>
      </c>
      <c r="M13" s="27">
        <f t="shared" si="1"/>
        <v>35.396000000000001</v>
      </c>
    </row>
    <row r="14" spans="1:13" x14ac:dyDescent="0.2">
      <c r="A14" s="16" t="s">
        <v>17</v>
      </c>
      <c r="B14" s="33">
        <f t="shared" ref="B14:M14" si="2">SUM(B12:B13)</f>
        <v>26.418999999999997</v>
      </c>
      <c r="C14" s="34">
        <f t="shared" si="2"/>
        <v>23.081</v>
      </c>
      <c r="D14" s="34">
        <f t="shared" si="2"/>
        <v>0</v>
      </c>
      <c r="E14" s="34">
        <f t="shared" si="2"/>
        <v>-5.7590000000000021</v>
      </c>
      <c r="F14" s="33">
        <f t="shared" si="2"/>
        <v>3594.462</v>
      </c>
      <c r="G14" s="34">
        <f t="shared" si="2"/>
        <v>252.43299999999999</v>
      </c>
      <c r="H14" s="34">
        <f t="shared" si="2"/>
        <v>0</v>
      </c>
      <c r="I14" s="34">
        <f t="shared" si="2"/>
        <v>155.40399999999997</v>
      </c>
      <c r="J14" s="33">
        <f t="shared" si="2"/>
        <v>1257.5740000000001</v>
      </c>
      <c r="K14" s="34">
        <f t="shared" si="2"/>
        <v>1.2</v>
      </c>
      <c r="L14" s="34">
        <f t="shared" si="2"/>
        <v>0</v>
      </c>
      <c r="M14" s="35">
        <f t="shared" si="2"/>
        <v>259.59800000000001</v>
      </c>
    </row>
    <row r="17" spans="1:25" ht="15" x14ac:dyDescent="0.2">
      <c r="A17" s="15" t="s">
        <v>42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13.349</v>
      </c>
      <c r="C21" s="22">
        <v>12.992000000000001</v>
      </c>
      <c r="D21" s="22">
        <v>0</v>
      </c>
      <c r="E21" s="22">
        <v>22.218</v>
      </c>
      <c r="F21" s="21">
        <v>80.447999999999993</v>
      </c>
      <c r="G21" s="22">
        <v>3.778</v>
      </c>
      <c r="H21" s="22">
        <v>0</v>
      </c>
      <c r="I21" s="22">
        <v>2.8359999999999999</v>
      </c>
      <c r="J21" s="21">
        <v>64.772000000000006</v>
      </c>
      <c r="K21" s="22">
        <v>0</v>
      </c>
      <c r="L21" s="22">
        <v>0</v>
      </c>
      <c r="M21" s="23">
        <v>0.24199999999999999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1.948</v>
      </c>
      <c r="C22" s="26">
        <v>5.6630000000000003</v>
      </c>
      <c r="D22" s="26">
        <v>0</v>
      </c>
      <c r="E22" s="26">
        <v>-17.033000000000001</v>
      </c>
      <c r="F22" s="25">
        <v>110.089</v>
      </c>
      <c r="G22" s="26">
        <v>3.915</v>
      </c>
      <c r="H22" s="26">
        <v>0</v>
      </c>
      <c r="I22" s="26">
        <v>-91.489000000000004</v>
      </c>
      <c r="J22" s="25">
        <v>145.517</v>
      </c>
      <c r="K22" s="26">
        <v>0</v>
      </c>
      <c r="L22" s="26">
        <v>0</v>
      </c>
      <c r="M22" s="27">
        <v>-9.7050000000000001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7.4089999999999998</v>
      </c>
      <c r="C23" s="26">
        <v>0.36199999999999999</v>
      </c>
      <c r="D23" s="26">
        <v>0</v>
      </c>
      <c r="E23" s="26">
        <v>-12.298</v>
      </c>
      <c r="F23" s="25">
        <v>363.92599999999999</v>
      </c>
      <c r="G23" s="26">
        <v>12.598000000000001</v>
      </c>
      <c r="H23" s="26">
        <v>0</v>
      </c>
      <c r="I23" s="26">
        <v>49.604999999999997</v>
      </c>
      <c r="J23" s="25">
        <v>170.42099999999999</v>
      </c>
      <c r="K23" s="26">
        <v>0</v>
      </c>
      <c r="L23" s="26">
        <v>0</v>
      </c>
      <c r="M23" s="27">
        <v>-22.437999999999999</v>
      </c>
      <c r="N23" s="25">
        <v>0</v>
      </c>
      <c r="O23" s="26">
        <v>0</v>
      </c>
      <c r="P23" s="26">
        <v>0</v>
      </c>
      <c r="Q23" s="26">
        <v>-2</v>
      </c>
      <c r="R23" s="25">
        <v>7.7510000000000003</v>
      </c>
      <c r="S23" s="26">
        <v>0</v>
      </c>
      <c r="T23" s="26">
        <v>0</v>
      </c>
      <c r="U23" s="26">
        <v>-2.4089999999999998</v>
      </c>
      <c r="V23" s="25">
        <v>17.638999999999999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0</v>
      </c>
      <c r="C24" s="26">
        <v>0</v>
      </c>
      <c r="D24" s="26">
        <v>0</v>
      </c>
      <c r="E24" s="26">
        <v>0</v>
      </c>
      <c r="F24" s="25">
        <v>110.71299999999999</v>
      </c>
      <c r="G24" s="26">
        <v>0.48799999999999999</v>
      </c>
      <c r="H24" s="26">
        <v>0</v>
      </c>
      <c r="I24" s="26">
        <v>-5.2820000000000009</v>
      </c>
      <c r="J24" s="25">
        <v>67.412000000000006</v>
      </c>
      <c r="K24" s="26">
        <v>0</v>
      </c>
      <c r="L24" s="26">
        <v>0</v>
      </c>
      <c r="M24" s="27">
        <v>8.9999999999999993E-3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6">
        <v>0</v>
      </c>
      <c r="U24" s="26">
        <v>0</v>
      </c>
      <c r="V24" s="25">
        <v>0.42</v>
      </c>
      <c r="W24" s="26">
        <v>0</v>
      </c>
      <c r="X24" s="26">
        <v>0</v>
      </c>
      <c r="Y24" s="27">
        <v>0</v>
      </c>
    </row>
    <row r="25" spans="1:25" x14ac:dyDescent="0.2">
      <c r="A25" s="24" t="s">
        <v>53</v>
      </c>
      <c r="B25" s="25">
        <v>0.67700000000000005</v>
      </c>
      <c r="C25" s="26">
        <v>0</v>
      </c>
      <c r="D25" s="28">
        <v>0</v>
      </c>
      <c r="E25" s="26">
        <v>3.7389999999999999</v>
      </c>
      <c r="F25" s="25">
        <v>419.58199999999999</v>
      </c>
      <c r="G25" s="26">
        <v>5.3079999999999998</v>
      </c>
      <c r="H25" s="26">
        <v>0</v>
      </c>
      <c r="I25" s="26">
        <v>-64.463999999999999</v>
      </c>
      <c r="J25" s="25">
        <v>330.55500000000001</v>
      </c>
      <c r="K25" s="26">
        <v>0</v>
      </c>
      <c r="L25" s="26">
        <v>0</v>
      </c>
      <c r="M25" s="27">
        <v>76.201000000000008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0.42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0.43</v>
      </c>
      <c r="C26" s="26">
        <v>0.25</v>
      </c>
      <c r="D26" s="26">
        <v>0</v>
      </c>
      <c r="E26" s="26">
        <v>-0.06</v>
      </c>
      <c r="F26" s="25">
        <v>675.58799999999997</v>
      </c>
      <c r="G26" s="26">
        <v>22.76</v>
      </c>
      <c r="H26" s="26">
        <v>0</v>
      </c>
      <c r="I26" s="26">
        <v>22.439</v>
      </c>
      <c r="J26" s="25">
        <v>35.359000000000002</v>
      </c>
      <c r="K26" s="26">
        <v>0.90700000000000003</v>
      </c>
      <c r="L26" s="26">
        <v>0</v>
      </c>
      <c r="M26" s="27">
        <v>179.38800000000001</v>
      </c>
      <c r="N26" s="25">
        <v>0</v>
      </c>
      <c r="O26" s="26">
        <v>0</v>
      </c>
      <c r="P26" s="26">
        <v>0</v>
      </c>
      <c r="Q26" s="26">
        <v>0</v>
      </c>
      <c r="R26" s="25">
        <v>14.635999999999999</v>
      </c>
      <c r="S26" s="26">
        <v>0</v>
      </c>
      <c r="T26" s="26">
        <v>0</v>
      </c>
      <c r="U26" s="26">
        <v>-6.2130000000000001</v>
      </c>
      <c r="V26" s="25">
        <v>15.167999999999999</v>
      </c>
      <c r="W26" s="26">
        <v>0</v>
      </c>
      <c r="X26" s="26">
        <v>0</v>
      </c>
      <c r="Y26" s="27">
        <v>34.259</v>
      </c>
    </row>
    <row r="27" spans="1:25" x14ac:dyDescent="0.2">
      <c r="A27" s="24" t="s">
        <v>14</v>
      </c>
      <c r="B27" s="25">
        <v>0</v>
      </c>
      <c r="C27" s="26">
        <v>0</v>
      </c>
      <c r="D27" s="26">
        <v>0</v>
      </c>
      <c r="E27" s="26">
        <v>0</v>
      </c>
      <c r="F27" s="25">
        <v>329.959</v>
      </c>
      <c r="G27" s="26">
        <v>20.759</v>
      </c>
      <c r="H27" s="26">
        <v>0</v>
      </c>
      <c r="I27" s="26">
        <v>191.69</v>
      </c>
      <c r="J27" s="25">
        <v>49.030999999999999</v>
      </c>
      <c r="K27" s="26">
        <v>0</v>
      </c>
      <c r="L27" s="26">
        <v>0</v>
      </c>
      <c r="M27" s="27">
        <v>0</v>
      </c>
      <c r="N27" s="25">
        <v>7.9000000000000001E-2</v>
      </c>
      <c r="O27" s="26">
        <v>0</v>
      </c>
      <c r="P27" s="26">
        <v>0</v>
      </c>
      <c r="Q27" s="26">
        <v>0</v>
      </c>
      <c r="R27" s="25">
        <v>23.82</v>
      </c>
      <c r="S27" s="26">
        <v>2.2269999999999999</v>
      </c>
      <c r="T27" s="26">
        <v>0</v>
      </c>
      <c r="U27" s="26">
        <v>-31.157</v>
      </c>
      <c r="V27" s="25">
        <v>14.407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2.4809999999999999</v>
      </c>
      <c r="C28" s="26">
        <v>3.8140000000000001</v>
      </c>
      <c r="D28" s="26">
        <v>0</v>
      </c>
      <c r="E28" s="26">
        <v>-0.32500000000000001</v>
      </c>
      <c r="F28" s="25">
        <v>982.07500000000005</v>
      </c>
      <c r="G28" s="26">
        <v>141.72</v>
      </c>
      <c r="H28" s="26">
        <v>0</v>
      </c>
      <c r="I28" s="26">
        <v>51.45</v>
      </c>
      <c r="J28" s="25">
        <v>183.92599999999999</v>
      </c>
      <c r="K28" s="26">
        <v>0.29299999999999998</v>
      </c>
      <c r="L28" s="26">
        <v>0</v>
      </c>
      <c r="M28" s="27">
        <v>0.46300000000000002</v>
      </c>
      <c r="N28" s="25">
        <v>0</v>
      </c>
      <c r="O28" s="26">
        <v>0</v>
      </c>
      <c r="P28" s="26">
        <v>0</v>
      </c>
      <c r="Q28" s="26">
        <v>0</v>
      </c>
      <c r="R28" s="25">
        <v>62.338999999999999</v>
      </c>
      <c r="S28" s="26">
        <v>9.9049999999999994</v>
      </c>
      <c r="T28" s="26">
        <v>0</v>
      </c>
      <c r="U28" s="26">
        <v>25.411000000000001</v>
      </c>
      <c r="V28" s="25">
        <v>81.867000000000004</v>
      </c>
      <c r="W28" s="26">
        <v>0</v>
      </c>
      <c r="X28" s="26">
        <v>0</v>
      </c>
      <c r="Y28" s="27">
        <v>1.137</v>
      </c>
    </row>
    <row r="29" spans="1:25" x14ac:dyDescent="0.2">
      <c r="A29" s="29" t="s">
        <v>16</v>
      </c>
      <c r="B29" s="30">
        <v>4.5999999999999999E-2</v>
      </c>
      <c r="C29" s="31">
        <v>0</v>
      </c>
      <c r="D29" s="31">
        <v>0</v>
      </c>
      <c r="E29" s="31">
        <v>0</v>
      </c>
      <c r="F29" s="30">
        <v>413.536</v>
      </c>
      <c r="G29" s="31">
        <v>28.975000000000001</v>
      </c>
      <c r="H29" s="31">
        <v>0</v>
      </c>
      <c r="I29" s="31">
        <v>12.987</v>
      </c>
      <c r="J29" s="30">
        <v>80.66</v>
      </c>
      <c r="K29" s="31">
        <v>0</v>
      </c>
      <c r="L29" s="31">
        <v>0</v>
      </c>
      <c r="M29" s="32">
        <v>4.2000000000000003E-2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26.339999999999996</v>
      </c>
      <c r="C30" s="34">
        <f t="shared" si="3"/>
        <v>23.081</v>
      </c>
      <c r="D30" s="34">
        <f t="shared" si="3"/>
        <v>0</v>
      </c>
      <c r="E30" s="34">
        <f t="shared" si="3"/>
        <v>-3.7590000000000017</v>
      </c>
      <c r="F30" s="33">
        <f t="shared" si="3"/>
        <v>3485.9160000000002</v>
      </c>
      <c r="G30" s="34">
        <f t="shared" si="3"/>
        <v>240.30099999999999</v>
      </c>
      <c r="H30" s="34">
        <f t="shared" si="3"/>
        <v>0</v>
      </c>
      <c r="I30" s="34">
        <f t="shared" si="3"/>
        <v>169.77199999999996</v>
      </c>
      <c r="J30" s="33">
        <f t="shared" si="3"/>
        <v>1127.653</v>
      </c>
      <c r="K30" s="34">
        <f t="shared" si="3"/>
        <v>1.2</v>
      </c>
      <c r="L30" s="34">
        <f t="shared" si="3"/>
        <v>0</v>
      </c>
      <c r="M30" s="35">
        <f t="shared" si="3"/>
        <v>224.202</v>
      </c>
      <c r="N30" s="33">
        <f>SUM(N21:N29)</f>
        <v>7.9000000000000001E-2</v>
      </c>
      <c r="O30" s="34">
        <f>SUM(O21:O29)</f>
        <v>0</v>
      </c>
      <c r="P30" s="34">
        <f>SUM(P21:P29)</f>
        <v>0</v>
      </c>
      <c r="Q30" s="34">
        <f t="shared" ref="Q30:Y30" si="4">SUM(Q21:Q29)</f>
        <v>-2</v>
      </c>
      <c r="R30" s="33">
        <f t="shared" si="4"/>
        <v>108.54599999999999</v>
      </c>
      <c r="S30" s="34">
        <f t="shared" si="4"/>
        <v>12.132</v>
      </c>
      <c r="T30" s="34">
        <f t="shared" si="4"/>
        <v>0</v>
      </c>
      <c r="U30" s="34">
        <f t="shared" si="4"/>
        <v>-14.367999999999995</v>
      </c>
      <c r="V30" s="33">
        <f t="shared" si="4"/>
        <v>129.92099999999999</v>
      </c>
      <c r="W30" s="34">
        <f t="shared" si="4"/>
        <v>0</v>
      </c>
      <c r="X30" s="34">
        <f t="shared" si="4"/>
        <v>0</v>
      </c>
      <c r="Y30" s="35">
        <f t="shared" si="4"/>
        <v>35.396000000000001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4" width="7.7109375" style="14" bestFit="1" customWidth="1"/>
    <col min="15" max="15" width="6.5703125" style="14" bestFit="1" customWidth="1"/>
    <col min="16" max="16" width="9.42578125" style="14" bestFit="1" customWidth="1"/>
    <col min="17" max="17" width="6.42578125" style="14" bestFit="1" customWidth="1"/>
    <col min="18" max="18" width="7.7109375" style="14" bestFit="1" customWidth="1"/>
    <col min="19" max="19" width="6.5703125" style="14" bestFit="1" customWidth="1"/>
    <col min="20" max="20" width="9.42578125" style="14" bestFit="1" customWidth="1"/>
    <col min="21" max="21" width="6.42578125" style="14" bestFit="1" customWidth="1"/>
    <col min="22" max="22" width="7.7109375" style="14" bestFit="1" customWidth="1"/>
    <col min="23" max="23" width="6.5703125" style="14" bestFit="1" customWidth="1"/>
    <col min="24" max="24" width="9.42578125" style="14" bestFit="1" customWidth="1"/>
    <col min="25" max="25" width="6.42578125" style="14" bestFit="1" customWidth="1"/>
    <col min="26" max="16384" width="11.42578125" style="14"/>
  </cols>
  <sheetData>
    <row r="1" spans="1:13" s="4" customFormat="1" ht="27" x14ac:dyDescent="0.35">
      <c r="A1" s="1" t="s">
        <v>26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54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45</v>
      </c>
    </row>
    <row r="9" spans="1:13" ht="15" x14ac:dyDescent="0.2">
      <c r="A9" s="15"/>
      <c r="B9" s="40" t="s">
        <v>28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">
      <c r="B10" s="37" t="s">
        <v>2</v>
      </c>
      <c r="C10" s="38"/>
      <c r="D10" s="38"/>
      <c r="E10" s="38"/>
      <c r="F10" s="37" t="s">
        <v>3</v>
      </c>
      <c r="G10" s="38"/>
      <c r="H10" s="38"/>
      <c r="I10" s="38"/>
      <c r="J10" s="37" t="s">
        <v>4</v>
      </c>
      <c r="K10" s="38"/>
      <c r="L10" s="38"/>
      <c r="M10" s="39"/>
    </row>
    <row r="11" spans="1:13" ht="15" x14ac:dyDescent="0.25">
      <c r="A11" s="16" t="s">
        <v>25</v>
      </c>
      <c r="B11" s="17" t="s">
        <v>6</v>
      </c>
      <c r="C11" s="18" t="s">
        <v>7</v>
      </c>
      <c r="D11" s="18" t="s">
        <v>8</v>
      </c>
      <c r="E11" s="18" t="s">
        <v>9</v>
      </c>
      <c r="F11" s="17" t="s">
        <v>6</v>
      </c>
      <c r="G11" s="18" t="s">
        <v>7</v>
      </c>
      <c r="H11" s="18" t="s">
        <v>8</v>
      </c>
      <c r="I11" s="18" t="s">
        <v>9</v>
      </c>
      <c r="J11" s="17" t="s">
        <v>6</v>
      </c>
      <c r="K11" s="18" t="s">
        <v>7</v>
      </c>
      <c r="L11" s="18" t="s">
        <v>8</v>
      </c>
      <c r="M11" s="19" t="s">
        <v>9</v>
      </c>
    </row>
    <row r="12" spans="1:13" x14ac:dyDescent="0.2">
      <c r="A12" s="20" t="s">
        <v>23</v>
      </c>
      <c r="B12" s="21">
        <f t="shared" ref="B12:M12" si="0">B30</f>
        <v>26.373999999999999</v>
      </c>
      <c r="C12" s="22">
        <f t="shared" si="0"/>
        <v>14.533999999999999</v>
      </c>
      <c r="D12" s="22">
        <f t="shared" si="0"/>
        <v>0</v>
      </c>
      <c r="E12" s="22">
        <f t="shared" si="0"/>
        <v>-23.251999999999999</v>
      </c>
      <c r="F12" s="21">
        <f t="shared" si="0"/>
        <v>3952.4110000000001</v>
      </c>
      <c r="G12" s="22">
        <f t="shared" si="0"/>
        <v>271.18799999999999</v>
      </c>
      <c r="H12" s="22">
        <f t="shared" si="0"/>
        <v>0</v>
      </c>
      <c r="I12" s="22">
        <f t="shared" si="0"/>
        <v>316.03100000000001</v>
      </c>
      <c r="J12" s="21">
        <f t="shared" si="0"/>
        <v>1437.7759999999998</v>
      </c>
      <c r="K12" s="22">
        <f t="shared" si="0"/>
        <v>1.978</v>
      </c>
      <c r="L12" s="22">
        <f t="shared" si="0"/>
        <v>0</v>
      </c>
      <c r="M12" s="23">
        <f t="shared" si="0"/>
        <v>1.2569999999999995</v>
      </c>
    </row>
    <row r="13" spans="1:13" x14ac:dyDescent="0.2">
      <c r="A13" s="24" t="s">
        <v>24</v>
      </c>
      <c r="B13" s="25">
        <f t="shared" ref="B13:M13" si="1">N30</f>
        <v>0.123</v>
      </c>
      <c r="C13" s="26">
        <f t="shared" si="1"/>
        <v>0</v>
      </c>
      <c r="D13" s="26">
        <f t="shared" si="1"/>
        <v>0</v>
      </c>
      <c r="E13" s="26">
        <f t="shared" si="1"/>
        <v>0</v>
      </c>
      <c r="F13" s="25">
        <f t="shared" si="1"/>
        <v>88.103999999999985</v>
      </c>
      <c r="G13" s="26">
        <f t="shared" si="1"/>
        <v>19.288999999999998</v>
      </c>
      <c r="H13" s="26">
        <f t="shared" si="1"/>
        <v>0</v>
      </c>
      <c r="I13" s="26">
        <f t="shared" si="1"/>
        <v>16.535</v>
      </c>
      <c r="J13" s="25">
        <f t="shared" si="1"/>
        <v>99.117999999999995</v>
      </c>
      <c r="K13" s="26">
        <f t="shared" si="1"/>
        <v>0</v>
      </c>
      <c r="L13" s="26">
        <f t="shared" si="1"/>
        <v>0</v>
      </c>
      <c r="M13" s="27">
        <f t="shared" si="1"/>
        <v>0.17699999999999999</v>
      </c>
    </row>
    <row r="14" spans="1:13" x14ac:dyDescent="0.2">
      <c r="A14" s="16" t="s">
        <v>17</v>
      </c>
      <c r="B14" s="33">
        <f t="shared" ref="B14:M14" si="2">SUM(B12:B13)</f>
        <v>26.497</v>
      </c>
      <c r="C14" s="34">
        <f t="shared" si="2"/>
        <v>14.533999999999999</v>
      </c>
      <c r="D14" s="34">
        <f t="shared" si="2"/>
        <v>0</v>
      </c>
      <c r="E14" s="34">
        <f t="shared" si="2"/>
        <v>-23.251999999999999</v>
      </c>
      <c r="F14" s="33">
        <f t="shared" si="2"/>
        <v>4040.5149999999999</v>
      </c>
      <c r="G14" s="34">
        <f t="shared" si="2"/>
        <v>290.47699999999998</v>
      </c>
      <c r="H14" s="34">
        <f t="shared" si="2"/>
        <v>0</v>
      </c>
      <c r="I14" s="34">
        <f t="shared" si="2"/>
        <v>332.56600000000003</v>
      </c>
      <c r="J14" s="33">
        <f t="shared" si="2"/>
        <v>1536.8939999999998</v>
      </c>
      <c r="K14" s="34">
        <f t="shared" si="2"/>
        <v>1.978</v>
      </c>
      <c r="L14" s="34">
        <f t="shared" si="2"/>
        <v>0</v>
      </c>
      <c r="M14" s="35">
        <f t="shared" si="2"/>
        <v>1.4339999999999995</v>
      </c>
    </row>
    <row r="17" spans="1:25" ht="15" x14ac:dyDescent="0.2">
      <c r="A17" s="15" t="s">
        <v>44</v>
      </c>
    </row>
    <row r="18" spans="1:25" ht="15" x14ac:dyDescent="0.2">
      <c r="A18" s="15"/>
      <c r="B18" s="40" t="s">
        <v>23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0" t="s">
        <v>24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2"/>
    </row>
    <row r="19" spans="1:25" x14ac:dyDescent="0.2">
      <c r="B19" s="37" t="s">
        <v>2</v>
      </c>
      <c r="C19" s="38"/>
      <c r="D19" s="38"/>
      <c r="E19" s="38"/>
      <c r="F19" s="37" t="s">
        <v>3</v>
      </c>
      <c r="G19" s="38"/>
      <c r="H19" s="38"/>
      <c r="I19" s="38"/>
      <c r="J19" s="37" t="s">
        <v>4</v>
      </c>
      <c r="K19" s="38"/>
      <c r="L19" s="38"/>
      <c r="M19" s="39"/>
      <c r="N19" s="37" t="s">
        <v>2</v>
      </c>
      <c r="O19" s="38"/>
      <c r="P19" s="38"/>
      <c r="Q19" s="38"/>
      <c r="R19" s="37" t="s">
        <v>3</v>
      </c>
      <c r="S19" s="38"/>
      <c r="T19" s="38"/>
      <c r="U19" s="38"/>
      <c r="V19" s="37" t="s">
        <v>4</v>
      </c>
      <c r="W19" s="38"/>
      <c r="X19" s="38"/>
      <c r="Y19" s="39"/>
    </row>
    <row r="20" spans="1:25" ht="15" x14ac:dyDescent="0.25">
      <c r="A20" s="16" t="s">
        <v>5</v>
      </c>
      <c r="B20" s="17" t="s">
        <v>6</v>
      </c>
      <c r="C20" s="18" t="s">
        <v>7</v>
      </c>
      <c r="D20" s="18" t="s">
        <v>8</v>
      </c>
      <c r="E20" s="18" t="s">
        <v>9</v>
      </c>
      <c r="F20" s="17" t="s">
        <v>6</v>
      </c>
      <c r="G20" s="18" t="s">
        <v>7</v>
      </c>
      <c r="H20" s="18" t="s">
        <v>8</v>
      </c>
      <c r="I20" s="18" t="s">
        <v>9</v>
      </c>
      <c r="J20" s="17" t="s">
        <v>6</v>
      </c>
      <c r="K20" s="18" t="s">
        <v>7</v>
      </c>
      <c r="L20" s="18" t="s">
        <v>8</v>
      </c>
      <c r="M20" s="19" t="s">
        <v>9</v>
      </c>
      <c r="N20" s="17" t="s">
        <v>6</v>
      </c>
      <c r="O20" s="18" t="s">
        <v>7</v>
      </c>
      <c r="P20" s="18" t="s">
        <v>8</v>
      </c>
      <c r="Q20" s="18" t="s">
        <v>9</v>
      </c>
      <c r="R20" s="17" t="s">
        <v>6</v>
      </c>
      <c r="S20" s="18" t="s">
        <v>7</v>
      </c>
      <c r="T20" s="18" t="s">
        <v>8</v>
      </c>
      <c r="U20" s="18" t="s">
        <v>9</v>
      </c>
      <c r="V20" s="17" t="s">
        <v>6</v>
      </c>
      <c r="W20" s="18" t="s">
        <v>7</v>
      </c>
      <c r="X20" s="18" t="s">
        <v>8</v>
      </c>
      <c r="Y20" s="19" t="s">
        <v>9</v>
      </c>
    </row>
    <row r="21" spans="1:25" x14ac:dyDescent="0.2">
      <c r="A21" s="20" t="s">
        <v>10</v>
      </c>
      <c r="B21" s="21">
        <v>18.344999999999999</v>
      </c>
      <c r="C21" s="22">
        <v>5.3179999999999996</v>
      </c>
      <c r="D21" s="22">
        <v>0</v>
      </c>
      <c r="E21" s="22">
        <v>8.3940000000000001</v>
      </c>
      <c r="F21" s="21">
        <v>163.80000000000001</v>
      </c>
      <c r="G21" s="22">
        <v>8.8369999999999997</v>
      </c>
      <c r="H21" s="22">
        <v>0</v>
      </c>
      <c r="I21" s="22">
        <v>-2.5049999999999999</v>
      </c>
      <c r="J21" s="21">
        <v>89.807000000000002</v>
      </c>
      <c r="K21" s="22">
        <v>0</v>
      </c>
      <c r="L21" s="22">
        <v>0</v>
      </c>
      <c r="M21" s="23">
        <v>0.89300000000000002</v>
      </c>
      <c r="N21" s="21">
        <v>0</v>
      </c>
      <c r="O21" s="22">
        <v>0</v>
      </c>
      <c r="P21" s="22">
        <v>0</v>
      </c>
      <c r="Q21" s="22">
        <v>0</v>
      </c>
      <c r="R21" s="21">
        <v>0</v>
      </c>
      <c r="S21" s="22">
        <v>0</v>
      </c>
      <c r="T21" s="22">
        <v>0</v>
      </c>
      <c r="U21" s="22">
        <v>0</v>
      </c>
      <c r="V21" s="21">
        <v>0</v>
      </c>
      <c r="W21" s="22">
        <v>0</v>
      </c>
      <c r="X21" s="22">
        <v>0</v>
      </c>
      <c r="Y21" s="23">
        <v>0</v>
      </c>
    </row>
    <row r="22" spans="1:25" x14ac:dyDescent="0.2">
      <c r="A22" s="24" t="s">
        <v>11</v>
      </c>
      <c r="B22" s="25">
        <v>1.129</v>
      </c>
      <c r="C22" s="26">
        <v>0.23799999999999999</v>
      </c>
      <c r="D22" s="26">
        <v>0</v>
      </c>
      <c r="E22" s="26">
        <v>-25.795999999999999</v>
      </c>
      <c r="F22" s="25">
        <v>154.43899999999999</v>
      </c>
      <c r="G22" s="26">
        <v>6.1059999999999999</v>
      </c>
      <c r="H22" s="26">
        <v>0</v>
      </c>
      <c r="I22" s="26">
        <v>61.731000000000002</v>
      </c>
      <c r="J22" s="25">
        <v>231.78200000000001</v>
      </c>
      <c r="K22" s="26">
        <v>0</v>
      </c>
      <c r="L22" s="26">
        <v>0</v>
      </c>
      <c r="M22" s="27">
        <v>8.7430000000000003</v>
      </c>
      <c r="N22" s="25">
        <v>0</v>
      </c>
      <c r="O22" s="26">
        <v>0</v>
      </c>
      <c r="P22" s="26">
        <v>0</v>
      </c>
      <c r="Q22" s="26">
        <v>0</v>
      </c>
      <c r="R22" s="25">
        <v>0</v>
      </c>
      <c r="S22" s="26">
        <v>0</v>
      </c>
      <c r="T22" s="26">
        <v>0</v>
      </c>
      <c r="U22" s="26">
        <v>0</v>
      </c>
      <c r="V22" s="25">
        <v>0</v>
      </c>
      <c r="W22" s="26">
        <v>0</v>
      </c>
      <c r="X22" s="26">
        <v>0</v>
      </c>
      <c r="Y22" s="27">
        <v>0</v>
      </c>
    </row>
    <row r="23" spans="1:25" x14ac:dyDescent="0.2">
      <c r="A23" s="24" t="s">
        <v>12</v>
      </c>
      <c r="B23" s="25">
        <v>0.57499999999999996</v>
      </c>
      <c r="C23" s="26">
        <v>0</v>
      </c>
      <c r="D23" s="26">
        <v>0</v>
      </c>
      <c r="E23" s="26">
        <v>-0.39100000000000001</v>
      </c>
      <c r="F23" s="25">
        <v>286.87700000000001</v>
      </c>
      <c r="G23" s="26">
        <v>7.8470000000000004</v>
      </c>
      <c r="H23" s="26">
        <v>0</v>
      </c>
      <c r="I23" s="26">
        <v>-33.051000000000002</v>
      </c>
      <c r="J23" s="25">
        <v>219.50399999999999</v>
      </c>
      <c r="K23" s="26">
        <v>0</v>
      </c>
      <c r="L23" s="26">
        <v>0</v>
      </c>
      <c r="M23" s="27">
        <v>-7.0720000000000001</v>
      </c>
      <c r="N23" s="25">
        <v>0</v>
      </c>
      <c r="O23" s="26">
        <v>0</v>
      </c>
      <c r="P23" s="26">
        <v>0</v>
      </c>
      <c r="Q23" s="26">
        <v>0</v>
      </c>
      <c r="R23" s="25">
        <v>3.8149999999999999</v>
      </c>
      <c r="S23" s="26">
        <v>0</v>
      </c>
      <c r="T23" s="26">
        <v>0</v>
      </c>
      <c r="U23" s="26">
        <v>-0.70399999999999996</v>
      </c>
      <c r="V23" s="25">
        <v>0.78500000000000003</v>
      </c>
      <c r="W23" s="26">
        <v>0</v>
      </c>
      <c r="X23" s="26">
        <v>0</v>
      </c>
      <c r="Y23" s="27">
        <v>0</v>
      </c>
    </row>
    <row r="24" spans="1:25" x14ac:dyDescent="0.2">
      <c r="A24" s="24" t="s">
        <v>52</v>
      </c>
      <c r="B24" s="25">
        <v>0</v>
      </c>
      <c r="C24" s="26">
        <v>0</v>
      </c>
      <c r="D24" s="26">
        <v>0</v>
      </c>
      <c r="E24" s="26">
        <v>0</v>
      </c>
      <c r="F24" s="25">
        <v>134.63200000000001</v>
      </c>
      <c r="G24" s="26">
        <v>2.016</v>
      </c>
      <c r="H24" s="26">
        <v>0</v>
      </c>
      <c r="I24" s="26">
        <v>1.2000000000000002</v>
      </c>
      <c r="J24" s="25">
        <v>98.853000000000009</v>
      </c>
      <c r="K24" s="26">
        <v>0</v>
      </c>
      <c r="L24" s="26">
        <v>0</v>
      </c>
      <c r="M24" s="27">
        <v>4.3999999999999997E-2</v>
      </c>
      <c r="N24" s="25">
        <v>0</v>
      </c>
      <c r="O24" s="26">
        <v>0</v>
      </c>
      <c r="P24" s="28">
        <v>0</v>
      </c>
      <c r="Q24" s="26">
        <v>0</v>
      </c>
      <c r="R24" s="25">
        <v>0</v>
      </c>
      <c r="S24" s="26">
        <v>0</v>
      </c>
      <c r="T24" s="28">
        <v>0</v>
      </c>
      <c r="U24" s="26">
        <v>0</v>
      </c>
      <c r="V24" s="25">
        <v>0</v>
      </c>
      <c r="W24" s="26">
        <v>0</v>
      </c>
      <c r="X24" s="28">
        <v>0</v>
      </c>
      <c r="Y24" s="26">
        <v>0</v>
      </c>
    </row>
    <row r="25" spans="1:25" x14ac:dyDescent="0.2">
      <c r="A25" s="24" t="s">
        <v>53</v>
      </c>
      <c r="B25" s="25">
        <v>0.45400000000000001</v>
      </c>
      <c r="C25" s="26">
        <v>0</v>
      </c>
      <c r="D25" s="28">
        <v>0</v>
      </c>
      <c r="E25" s="26">
        <v>0</v>
      </c>
      <c r="F25" s="25">
        <v>402.72500000000002</v>
      </c>
      <c r="G25" s="26">
        <v>1.98</v>
      </c>
      <c r="H25" s="26">
        <v>0</v>
      </c>
      <c r="I25" s="26">
        <v>9.8089999999999993</v>
      </c>
      <c r="J25" s="25">
        <v>255.48499999999999</v>
      </c>
      <c r="K25" s="26">
        <v>0</v>
      </c>
      <c r="L25" s="26">
        <v>0</v>
      </c>
      <c r="M25" s="27">
        <v>8.0929999999999982</v>
      </c>
      <c r="N25" s="25">
        <v>0</v>
      </c>
      <c r="O25" s="26">
        <v>0</v>
      </c>
      <c r="P25" s="28">
        <v>0</v>
      </c>
      <c r="Q25" s="26">
        <v>0</v>
      </c>
      <c r="R25" s="25">
        <v>0</v>
      </c>
      <c r="S25" s="26">
        <v>0</v>
      </c>
      <c r="T25" s="26">
        <v>0</v>
      </c>
      <c r="U25" s="26">
        <v>0</v>
      </c>
      <c r="V25" s="25">
        <v>5.2140000000000004</v>
      </c>
      <c r="W25" s="26">
        <v>0</v>
      </c>
      <c r="X25" s="26">
        <v>0</v>
      </c>
      <c r="Y25" s="27">
        <v>0</v>
      </c>
    </row>
    <row r="26" spans="1:25" x14ac:dyDescent="0.2">
      <c r="A26" s="24" t="s">
        <v>13</v>
      </c>
      <c r="B26" s="25">
        <v>5.3999999999999999E-2</v>
      </c>
      <c r="C26" s="26">
        <v>5.9720000000000004</v>
      </c>
      <c r="D26" s="26">
        <v>0</v>
      </c>
      <c r="E26" s="26">
        <v>2.133</v>
      </c>
      <c r="F26" s="25">
        <v>590.26499999999999</v>
      </c>
      <c r="G26" s="26">
        <v>22.917999999999999</v>
      </c>
      <c r="H26" s="26">
        <v>0</v>
      </c>
      <c r="I26" s="26">
        <v>53.76</v>
      </c>
      <c r="J26" s="25">
        <v>100.986</v>
      </c>
      <c r="K26" s="26">
        <v>1.978</v>
      </c>
      <c r="L26" s="26">
        <v>0</v>
      </c>
      <c r="M26" s="27">
        <v>9.2999999999999999E-2</v>
      </c>
      <c r="N26" s="25">
        <v>0</v>
      </c>
      <c r="O26" s="26">
        <v>0</v>
      </c>
      <c r="P26" s="26">
        <v>0</v>
      </c>
      <c r="Q26" s="26">
        <v>0</v>
      </c>
      <c r="R26" s="25">
        <v>10.394</v>
      </c>
      <c r="S26" s="26">
        <v>0</v>
      </c>
      <c r="T26" s="26">
        <v>0</v>
      </c>
      <c r="U26" s="26">
        <v>-3.048</v>
      </c>
      <c r="V26" s="25">
        <v>12.827999999999999</v>
      </c>
      <c r="W26" s="26">
        <v>0</v>
      </c>
      <c r="X26" s="26">
        <v>0</v>
      </c>
      <c r="Y26" s="27">
        <v>0.17699999999999999</v>
      </c>
    </row>
    <row r="27" spans="1:25" x14ac:dyDescent="0.2">
      <c r="A27" s="24" t="s">
        <v>14</v>
      </c>
      <c r="B27" s="25">
        <v>0</v>
      </c>
      <c r="C27" s="26">
        <v>0</v>
      </c>
      <c r="D27" s="26">
        <v>0</v>
      </c>
      <c r="E27" s="26">
        <v>0</v>
      </c>
      <c r="F27" s="25">
        <v>337.416</v>
      </c>
      <c r="G27" s="26">
        <v>22.277000000000001</v>
      </c>
      <c r="H27" s="26">
        <v>0</v>
      </c>
      <c r="I27" s="26">
        <v>111.446</v>
      </c>
      <c r="J27" s="25">
        <v>114.209</v>
      </c>
      <c r="K27" s="26">
        <v>0</v>
      </c>
      <c r="L27" s="26">
        <v>0</v>
      </c>
      <c r="M27" s="27">
        <v>-9.9499999999999993</v>
      </c>
      <c r="N27" s="25">
        <v>0.123</v>
      </c>
      <c r="O27" s="26">
        <v>0</v>
      </c>
      <c r="P27" s="26">
        <v>0</v>
      </c>
      <c r="Q27" s="26">
        <v>0</v>
      </c>
      <c r="R27" s="25">
        <v>24.405999999999999</v>
      </c>
      <c r="S27" s="26">
        <v>2.508</v>
      </c>
      <c r="T27" s="26">
        <v>0</v>
      </c>
      <c r="U27" s="26">
        <v>-11.351000000000001</v>
      </c>
      <c r="V27" s="25">
        <v>25.254999999999999</v>
      </c>
      <c r="W27" s="26">
        <v>0</v>
      </c>
      <c r="X27" s="26">
        <v>0</v>
      </c>
      <c r="Y27" s="27">
        <v>0</v>
      </c>
    </row>
    <row r="28" spans="1:25" x14ac:dyDescent="0.2">
      <c r="A28" s="24" t="s">
        <v>15</v>
      </c>
      <c r="B28" s="25">
        <v>5.7880000000000003</v>
      </c>
      <c r="C28" s="26">
        <v>3.0059999999999998</v>
      </c>
      <c r="D28" s="26">
        <v>0</v>
      </c>
      <c r="E28" s="26">
        <v>-7.5919999999999996</v>
      </c>
      <c r="F28" s="25">
        <v>1496.962</v>
      </c>
      <c r="G28" s="26">
        <v>105.85</v>
      </c>
      <c r="H28" s="26">
        <v>0</v>
      </c>
      <c r="I28" s="26">
        <v>89.650999999999996</v>
      </c>
      <c r="J28" s="25">
        <v>228.67400000000001</v>
      </c>
      <c r="K28" s="26">
        <v>0</v>
      </c>
      <c r="L28" s="26">
        <v>0</v>
      </c>
      <c r="M28" s="27">
        <v>0.29199999999999998</v>
      </c>
      <c r="N28" s="25">
        <v>0</v>
      </c>
      <c r="O28" s="26">
        <v>0</v>
      </c>
      <c r="P28" s="26">
        <v>0</v>
      </c>
      <c r="Q28" s="26">
        <v>0</v>
      </c>
      <c r="R28" s="25">
        <v>49.488999999999997</v>
      </c>
      <c r="S28" s="26">
        <v>16.780999999999999</v>
      </c>
      <c r="T28" s="26">
        <v>0</v>
      </c>
      <c r="U28" s="26">
        <v>31.638000000000002</v>
      </c>
      <c r="V28" s="25">
        <v>55.036000000000001</v>
      </c>
      <c r="W28" s="26">
        <v>0</v>
      </c>
      <c r="X28" s="26">
        <v>0</v>
      </c>
      <c r="Y28" s="27">
        <v>0</v>
      </c>
    </row>
    <row r="29" spans="1:25" x14ac:dyDescent="0.2">
      <c r="A29" s="29" t="s">
        <v>16</v>
      </c>
      <c r="B29" s="30">
        <v>2.9000000000000001E-2</v>
      </c>
      <c r="C29" s="31">
        <v>0</v>
      </c>
      <c r="D29" s="31">
        <v>0</v>
      </c>
      <c r="E29" s="31">
        <v>0</v>
      </c>
      <c r="F29" s="30">
        <v>385.29500000000002</v>
      </c>
      <c r="G29" s="31">
        <v>93.356999999999999</v>
      </c>
      <c r="H29" s="31">
        <v>0</v>
      </c>
      <c r="I29" s="31">
        <v>23.99</v>
      </c>
      <c r="J29" s="30">
        <v>98.475999999999999</v>
      </c>
      <c r="K29" s="31">
        <v>0</v>
      </c>
      <c r="L29" s="31">
        <v>0</v>
      </c>
      <c r="M29" s="32">
        <v>0.121</v>
      </c>
      <c r="N29" s="30">
        <v>0</v>
      </c>
      <c r="O29" s="31">
        <v>0</v>
      </c>
      <c r="P29" s="31">
        <v>0</v>
      </c>
      <c r="Q29" s="31">
        <v>0</v>
      </c>
      <c r="R29" s="30">
        <v>0</v>
      </c>
      <c r="S29" s="31">
        <v>0</v>
      </c>
      <c r="T29" s="31">
        <v>0</v>
      </c>
      <c r="U29" s="31">
        <v>0</v>
      </c>
      <c r="V29" s="30">
        <v>0</v>
      </c>
      <c r="W29" s="31">
        <v>0</v>
      </c>
      <c r="X29" s="31">
        <v>0</v>
      </c>
      <c r="Y29" s="32">
        <v>0</v>
      </c>
    </row>
    <row r="30" spans="1:25" x14ac:dyDescent="0.2">
      <c r="A30" s="16" t="s">
        <v>17</v>
      </c>
      <c r="B30" s="33">
        <f t="shared" ref="B30:M30" si="3">SUM(B21:B29)</f>
        <v>26.373999999999999</v>
      </c>
      <c r="C30" s="34">
        <f t="shared" si="3"/>
        <v>14.533999999999999</v>
      </c>
      <c r="D30" s="34">
        <f t="shared" si="3"/>
        <v>0</v>
      </c>
      <c r="E30" s="34">
        <f t="shared" si="3"/>
        <v>-23.251999999999999</v>
      </c>
      <c r="F30" s="33">
        <f t="shared" si="3"/>
        <v>3952.4110000000001</v>
      </c>
      <c r="G30" s="34">
        <f t="shared" si="3"/>
        <v>271.18799999999999</v>
      </c>
      <c r="H30" s="34">
        <f t="shared" si="3"/>
        <v>0</v>
      </c>
      <c r="I30" s="34">
        <f t="shared" si="3"/>
        <v>316.03100000000001</v>
      </c>
      <c r="J30" s="33">
        <f t="shared" si="3"/>
        <v>1437.7759999999998</v>
      </c>
      <c r="K30" s="34">
        <f t="shared" si="3"/>
        <v>1.978</v>
      </c>
      <c r="L30" s="34">
        <f t="shared" si="3"/>
        <v>0</v>
      </c>
      <c r="M30" s="35">
        <f t="shared" si="3"/>
        <v>1.2569999999999995</v>
      </c>
      <c r="N30" s="33">
        <f>SUM(N21:N29)</f>
        <v>0.123</v>
      </c>
      <c r="O30" s="34">
        <f>SUM(O21:O29)</f>
        <v>0</v>
      </c>
      <c r="P30" s="34">
        <f>SUM(P21:P29)</f>
        <v>0</v>
      </c>
      <c r="Q30" s="34">
        <f t="shared" ref="Q30:Y30" si="4">SUM(Q21:Q29)</f>
        <v>0</v>
      </c>
      <c r="R30" s="33">
        <f t="shared" si="4"/>
        <v>88.103999999999985</v>
      </c>
      <c r="S30" s="34">
        <f t="shared" si="4"/>
        <v>19.288999999999998</v>
      </c>
      <c r="T30" s="34">
        <f t="shared" si="4"/>
        <v>0</v>
      </c>
      <c r="U30" s="34">
        <f t="shared" si="4"/>
        <v>16.535</v>
      </c>
      <c r="V30" s="33">
        <f t="shared" si="4"/>
        <v>99.117999999999995</v>
      </c>
      <c r="W30" s="34">
        <f t="shared" si="4"/>
        <v>0</v>
      </c>
      <c r="X30" s="34">
        <f t="shared" si="4"/>
        <v>0</v>
      </c>
      <c r="Y30" s="35">
        <f t="shared" si="4"/>
        <v>0.17699999999999999</v>
      </c>
    </row>
    <row r="33" spans="1:13" ht="15" x14ac:dyDescent="0.2">
      <c r="A33" s="36" t="s">
        <v>18</v>
      </c>
    </row>
    <row r="34" spans="1:13" x14ac:dyDescent="0.2">
      <c r="A34" s="14" t="s">
        <v>19</v>
      </c>
    </row>
    <row r="35" spans="1:13" x14ac:dyDescent="0.2">
      <c r="A35" s="14" t="s">
        <v>20</v>
      </c>
    </row>
    <row r="36" spans="1:13" x14ac:dyDescent="0.2">
      <c r="A36" s="14" t="s">
        <v>21</v>
      </c>
    </row>
    <row r="37" spans="1:13" x14ac:dyDescent="0.2">
      <c r="A37" s="43" t="s">
        <v>22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3">
    <mergeCell ref="B9:M9"/>
    <mergeCell ref="N19:Q19"/>
    <mergeCell ref="R19:U19"/>
    <mergeCell ref="V19:Y19"/>
    <mergeCell ref="A37:M37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2016-01-26T07:40:14Z</dcterms:created>
  <dcterms:modified xsi:type="dcterms:W3CDTF">2018-08-08T06:06:35Z</dcterms:modified>
</cp:coreProperties>
</file>