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alyse-og formidling (STB)\3.3  Formidling\Internett\Biomassestatistikk\BIO-Internett\BIO-Internett-Historiske\"/>
    </mc:Choice>
  </mc:AlternateContent>
  <bookViews>
    <workbookView xWindow="720" yWindow="525" windowWidth="27915" windowHeight="12015" tabRatio="698" activeTab="11"/>
  </bookViews>
  <sheets>
    <sheet name="januar" sheetId="1" r:id="rId1"/>
    <sheet name="februar" sheetId="2" r:id="rId2"/>
    <sheet name="mars " sheetId="3" r:id="rId3"/>
    <sheet name="april " sheetId="4" r:id="rId4"/>
    <sheet name="mai" sheetId="5" r:id="rId5"/>
    <sheet name="juni " sheetId="6" r:id="rId6"/>
    <sheet name="juli" sheetId="7" r:id="rId7"/>
    <sheet name="august" sheetId="8" r:id="rId8"/>
    <sheet name="september" sheetId="9" r:id="rId9"/>
    <sheet name="oktober" sheetId="10" r:id="rId10"/>
    <sheet name="november" sheetId="11" r:id="rId11"/>
    <sheet name="desember" sheetId="12" r:id="rId12"/>
  </sheets>
  <calcPr calcId="152511"/>
</workbook>
</file>

<file path=xl/calcChain.xml><?xml version="1.0" encoding="utf-8"?>
<calcChain xmlns="http://schemas.openxmlformats.org/spreadsheetml/2006/main">
  <c r="M12" i="1" l="1"/>
  <c r="L12" i="1"/>
  <c r="K12" i="1"/>
  <c r="J12" i="1"/>
  <c r="I12" i="1"/>
  <c r="H12" i="1"/>
  <c r="G12" i="1"/>
  <c r="F12" i="1"/>
  <c r="E12" i="1"/>
  <c r="D12" i="1"/>
  <c r="C12" i="1"/>
  <c r="B12" i="1"/>
  <c r="M11" i="1"/>
  <c r="M13" i="1" s="1"/>
  <c r="L11" i="1"/>
  <c r="L13" i="1" s="1"/>
  <c r="K11" i="1"/>
  <c r="K13" i="1" s="1"/>
  <c r="J11" i="1"/>
  <c r="J13" i="1" s="1"/>
  <c r="I11" i="1"/>
  <c r="I13" i="1" s="1"/>
  <c r="H11" i="1"/>
  <c r="H13" i="1" s="1"/>
  <c r="G11" i="1"/>
  <c r="G13" i="1" s="1"/>
  <c r="F11" i="1"/>
  <c r="F13" i="1" s="1"/>
  <c r="E11" i="1"/>
  <c r="E13" i="1" s="1"/>
  <c r="D11" i="1"/>
  <c r="D13" i="1" s="1"/>
  <c r="C11" i="1"/>
  <c r="C13" i="1" s="1"/>
  <c r="B11" i="1"/>
  <c r="B13" i="1" s="1"/>
  <c r="M12" i="2"/>
  <c r="L12" i="2"/>
  <c r="K12" i="2"/>
  <c r="J12" i="2"/>
  <c r="I12" i="2"/>
  <c r="H12" i="2"/>
  <c r="G12" i="2"/>
  <c r="F12" i="2"/>
  <c r="E12" i="2"/>
  <c r="D12" i="2"/>
  <c r="C12" i="2"/>
  <c r="B12" i="2"/>
  <c r="M11" i="2"/>
  <c r="M13" i="2" s="1"/>
  <c r="L11" i="2"/>
  <c r="L13" i="2" s="1"/>
  <c r="K11" i="2"/>
  <c r="K13" i="2" s="1"/>
  <c r="J11" i="2"/>
  <c r="J13" i="2" s="1"/>
  <c r="I11" i="2"/>
  <c r="I13" i="2" s="1"/>
  <c r="H11" i="2"/>
  <c r="H13" i="2" s="1"/>
  <c r="G11" i="2"/>
  <c r="G13" i="2" s="1"/>
  <c r="F11" i="2"/>
  <c r="F13" i="2" s="1"/>
  <c r="E11" i="2"/>
  <c r="E13" i="2" s="1"/>
  <c r="D11" i="2"/>
  <c r="D13" i="2" s="1"/>
  <c r="C11" i="2"/>
  <c r="C13" i="2" s="1"/>
  <c r="B11" i="2"/>
  <c r="B13" i="2" s="1"/>
  <c r="M12" i="3"/>
  <c r="L12" i="3"/>
  <c r="K12" i="3"/>
  <c r="J12" i="3"/>
  <c r="I12" i="3"/>
  <c r="H12" i="3"/>
  <c r="G12" i="3"/>
  <c r="F12" i="3"/>
  <c r="E12" i="3"/>
  <c r="D12" i="3"/>
  <c r="C12" i="3"/>
  <c r="B12" i="3"/>
  <c r="M11" i="3"/>
  <c r="M13" i="3" s="1"/>
  <c r="L11" i="3"/>
  <c r="L13" i="3" s="1"/>
  <c r="K11" i="3"/>
  <c r="K13" i="3" s="1"/>
  <c r="J11" i="3"/>
  <c r="J13" i="3" s="1"/>
  <c r="I11" i="3"/>
  <c r="I13" i="3" s="1"/>
  <c r="H11" i="3"/>
  <c r="H13" i="3" s="1"/>
  <c r="G11" i="3"/>
  <c r="G13" i="3" s="1"/>
  <c r="F11" i="3"/>
  <c r="F13" i="3" s="1"/>
  <c r="E11" i="3"/>
  <c r="E13" i="3" s="1"/>
  <c r="D11" i="3"/>
  <c r="D13" i="3" s="1"/>
  <c r="C11" i="3"/>
  <c r="C13" i="3" s="1"/>
  <c r="B11" i="3"/>
  <c r="B13" i="3" s="1"/>
  <c r="M12" i="4"/>
  <c r="L12" i="4"/>
  <c r="K12" i="4"/>
  <c r="J12" i="4"/>
  <c r="I12" i="4"/>
  <c r="H12" i="4"/>
  <c r="G12" i="4"/>
  <c r="F12" i="4"/>
  <c r="E12" i="4"/>
  <c r="D12" i="4"/>
  <c r="C12" i="4"/>
  <c r="B12" i="4"/>
  <c r="M11" i="4"/>
  <c r="M13" i="4" s="1"/>
  <c r="L11" i="4"/>
  <c r="L13" i="4" s="1"/>
  <c r="K11" i="4"/>
  <c r="K13" i="4" s="1"/>
  <c r="J11" i="4"/>
  <c r="J13" i="4" s="1"/>
  <c r="I11" i="4"/>
  <c r="I13" i="4" s="1"/>
  <c r="H11" i="4"/>
  <c r="H13" i="4" s="1"/>
  <c r="G11" i="4"/>
  <c r="G13" i="4" s="1"/>
  <c r="F11" i="4"/>
  <c r="F13" i="4" s="1"/>
  <c r="E11" i="4"/>
  <c r="E13" i="4" s="1"/>
  <c r="D11" i="4"/>
  <c r="D13" i="4" s="1"/>
  <c r="C11" i="4"/>
  <c r="C13" i="4" s="1"/>
  <c r="B11" i="4"/>
  <c r="B13" i="4" s="1"/>
  <c r="M12" i="5"/>
  <c r="L12" i="5"/>
  <c r="K12" i="5"/>
  <c r="J12" i="5"/>
  <c r="I12" i="5"/>
  <c r="H12" i="5"/>
  <c r="G12" i="5"/>
  <c r="F12" i="5"/>
  <c r="E12" i="5"/>
  <c r="D12" i="5"/>
  <c r="C12" i="5"/>
  <c r="B12" i="5"/>
  <c r="M11" i="5"/>
  <c r="M13" i="5" s="1"/>
  <c r="L11" i="5"/>
  <c r="L13" i="5" s="1"/>
  <c r="K11" i="5"/>
  <c r="K13" i="5" s="1"/>
  <c r="J11" i="5"/>
  <c r="J13" i="5" s="1"/>
  <c r="I11" i="5"/>
  <c r="I13" i="5" s="1"/>
  <c r="H11" i="5"/>
  <c r="H13" i="5" s="1"/>
  <c r="G11" i="5"/>
  <c r="G13" i="5" s="1"/>
  <c r="F11" i="5"/>
  <c r="F13" i="5" s="1"/>
  <c r="E11" i="5"/>
  <c r="E13" i="5" s="1"/>
  <c r="D11" i="5"/>
  <c r="D13" i="5" s="1"/>
  <c r="C11" i="5"/>
  <c r="C13" i="5" s="1"/>
  <c r="B11" i="5"/>
  <c r="B13" i="5" s="1"/>
  <c r="M12" i="6"/>
  <c r="L12" i="6"/>
  <c r="K12" i="6"/>
  <c r="J12" i="6"/>
  <c r="I12" i="6"/>
  <c r="H12" i="6"/>
  <c r="G12" i="6"/>
  <c r="F12" i="6"/>
  <c r="E12" i="6"/>
  <c r="D12" i="6"/>
  <c r="C12" i="6"/>
  <c r="B12" i="6"/>
  <c r="M11" i="6"/>
  <c r="M13" i="6" s="1"/>
  <c r="L11" i="6"/>
  <c r="L13" i="6" s="1"/>
  <c r="K11" i="6"/>
  <c r="K13" i="6" s="1"/>
  <c r="J11" i="6"/>
  <c r="J13" i="6" s="1"/>
  <c r="I11" i="6"/>
  <c r="I13" i="6" s="1"/>
  <c r="H11" i="6"/>
  <c r="H13" i="6" s="1"/>
  <c r="G11" i="6"/>
  <c r="G13" i="6" s="1"/>
  <c r="F11" i="6"/>
  <c r="F13" i="6" s="1"/>
  <c r="E11" i="6"/>
  <c r="E13" i="6" s="1"/>
  <c r="D11" i="6"/>
  <c r="D13" i="6" s="1"/>
  <c r="C11" i="6"/>
  <c r="C13" i="6" s="1"/>
  <c r="B11" i="6"/>
  <c r="B13" i="6" s="1"/>
  <c r="M12" i="7"/>
  <c r="L12" i="7"/>
  <c r="K12" i="7"/>
  <c r="J12" i="7"/>
  <c r="I12" i="7"/>
  <c r="H12" i="7"/>
  <c r="G12" i="7"/>
  <c r="F12" i="7"/>
  <c r="E12" i="7"/>
  <c r="D12" i="7"/>
  <c r="C12" i="7"/>
  <c r="B12" i="7"/>
  <c r="M11" i="7"/>
  <c r="M13" i="7" s="1"/>
  <c r="L11" i="7"/>
  <c r="L13" i="7" s="1"/>
  <c r="K11" i="7"/>
  <c r="K13" i="7" s="1"/>
  <c r="J11" i="7"/>
  <c r="J13" i="7" s="1"/>
  <c r="I11" i="7"/>
  <c r="I13" i="7" s="1"/>
  <c r="H11" i="7"/>
  <c r="H13" i="7" s="1"/>
  <c r="G11" i="7"/>
  <c r="G13" i="7" s="1"/>
  <c r="F11" i="7"/>
  <c r="F13" i="7" s="1"/>
  <c r="E11" i="7"/>
  <c r="E13" i="7" s="1"/>
  <c r="D11" i="7"/>
  <c r="D13" i="7" s="1"/>
  <c r="C11" i="7"/>
  <c r="C13" i="7" s="1"/>
  <c r="B11" i="7"/>
  <c r="B13" i="7" s="1"/>
  <c r="M12" i="8"/>
  <c r="L12" i="8"/>
  <c r="K12" i="8"/>
  <c r="J12" i="8"/>
  <c r="I12" i="8"/>
  <c r="H12" i="8"/>
  <c r="G12" i="8"/>
  <c r="F12" i="8"/>
  <c r="E12" i="8"/>
  <c r="D12" i="8"/>
  <c r="C12" i="8"/>
  <c r="B12" i="8"/>
  <c r="M11" i="8"/>
  <c r="M13" i="8" s="1"/>
  <c r="L11" i="8"/>
  <c r="L13" i="8" s="1"/>
  <c r="K11" i="8"/>
  <c r="K13" i="8" s="1"/>
  <c r="J11" i="8"/>
  <c r="J13" i="8" s="1"/>
  <c r="I11" i="8"/>
  <c r="I13" i="8" s="1"/>
  <c r="H11" i="8"/>
  <c r="H13" i="8" s="1"/>
  <c r="G11" i="8"/>
  <c r="G13" i="8" s="1"/>
  <c r="F11" i="8"/>
  <c r="F13" i="8" s="1"/>
  <c r="E11" i="8"/>
  <c r="E13" i="8" s="1"/>
  <c r="D11" i="8"/>
  <c r="D13" i="8" s="1"/>
  <c r="C11" i="8"/>
  <c r="C13" i="8" s="1"/>
  <c r="B11" i="8"/>
  <c r="B13" i="8" s="1"/>
  <c r="M12" i="9"/>
  <c r="L12" i="9"/>
  <c r="K12" i="9"/>
  <c r="J12" i="9"/>
  <c r="I12" i="9"/>
  <c r="H12" i="9"/>
  <c r="G12" i="9"/>
  <c r="F12" i="9"/>
  <c r="E12" i="9"/>
  <c r="D12" i="9"/>
  <c r="C12" i="9"/>
  <c r="B12" i="9"/>
  <c r="M11" i="9"/>
  <c r="M13" i="9" s="1"/>
  <c r="L11" i="9"/>
  <c r="L13" i="9" s="1"/>
  <c r="K11" i="9"/>
  <c r="K13" i="9" s="1"/>
  <c r="J11" i="9"/>
  <c r="J13" i="9" s="1"/>
  <c r="I11" i="9"/>
  <c r="I13" i="9" s="1"/>
  <c r="H11" i="9"/>
  <c r="H13" i="9" s="1"/>
  <c r="G11" i="9"/>
  <c r="G13" i="9" s="1"/>
  <c r="F11" i="9"/>
  <c r="F13" i="9" s="1"/>
  <c r="E11" i="9"/>
  <c r="E13" i="9" s="1"/>
  <c r="D11" i="9"/>
  <c r="D13" i="9" s="1"/>
  <c r="C11" i="9"/>
  <c r="C13" i="9" s="1"/>
  <c r="B11" i="9"/>
  <c r="B13" i="9" s="1"/>
  <c r="M12" i="10"/>
  <c r="L12" i="10"/>
  <c r="K12" i="10"/>
  <c r="J12" i="10"/>
  <c r="I12" i="10"/>
  <c r="H12" i="10"/>
  <c r="G12" i="10"/>
  <c r="F12" i="10"/>
  <c r="E12" i="10"/>
  <c r="D12" i="10"/>
  <c r="C12" i="10"/>
  <c r="B12" i="10"/>
  <c r="M11" i="10"/>
  <c r="M13" i="10" s="1"/>
  <c r="L11" i="10"/>
  <c r="L13" i="10" s="1"/>
  <c r="K11" i="10"/>
  <c r="K13" i="10" s="1"/>
  <c r="J11" i="10"/>
  <c r="J13" i="10" s="1"/>
  <c r="I11" i="10"/>
  <c r="I13" i="10" s="1"/>
  <c r="H11" i="10"/>
  <c r="H13" i="10" s="1"/>
  <c r="G11" i="10"/>
  <c r="G13" i="10" s="1"/>
  <c r="F11" i="10"/>
  <c r="F13" i="10" s="1"/>
  <c r="E11" i="10"/>
  <c r="E13" i="10" s="1"/>
  <c r="D11" i="10"/>
  <c r="D13" i="10" s="1"/>
  <c r="C11" i="10"/>
  <c r="C13" i="10" s="1"/>
  <c r="B11" i="10"/>
  <c r="B13" i="10" s="1"/>
  <c r="M12" i="11"/>
  <c r="L12" i="11"/>
  <c r="K12" i="11"/>
  <c r="J12" i="11"/>
  <c r="I12" i="11"/>
  <c r="H12" i="11"/>
  <c r="G12" i="11"/>
  <c r="F12" i="11"/>
  <c r="E12" i="11"/>
  <c r="D12" i="11"/>
  <c r="C12" i="11"/>
  <c r="B12" i="11"/>
  <c r="M11" i="11"/>
  <c r="M13" i="11" s="1"/>
  <c r="L11" i="11"/>
  <c r="L13" i="11" s="1"/>
  <c r="K11" i="11"/>
  <c r="K13" i="11" s="1"/>
  <c r="J11" i="11"/>
  <c r="J13" i="11" s="1"/>
  <c r="I11" i="11"/>
  <c r="I13" i="11" s="1"/>
  <c r="H11" i="11"/>
  <c r="H13" i="11" s="1"/>
  <c r="G11" i="11"/>
  <c r="G13" i="11" s="1"/>
  <c r="F11" i="11"/>
  <c r="F13" i="11" s="1"/>
  <c r="E11" i="11"/>
  <c r="E13" i="11" s="1"/>
  <c r="D11" i="11"/>
  <c r="D13" i="11" s="1"/>
  <c r="C11" i="11"/>
  <c r="C13" i="11" s="1"/>
  <c r="B11" i="11"/>
  <c r="B13" i="11" s="1"/>
  <c r="M12" i="12"/>
  <c r="L12" i="12"/>
  <c r="K12" i="12"/>
  <c r="J12" i="12"/>
  <c r="I12" i="12"/>
  <c r="H12" i="12"/>
  <c r="G12" i="12"/>
  <c r="F12" i="12"/>
  <c r="E12" i="12"/>
  <c r="D12" i="12"/>
  <c r="C12" i="12"/>
  <c r="B12" i="12"/>
  <c r="M11" i="12"/>
  <c r="M13" i="12" s="1"/>
  <c r="L11" i="12"/>
  <c r="L13" i="12" s="1"/>
  <c r="K11" i="12"/>
  <c r="K13" i="12" s="1"/>
  <c r="J11" i="12"/>
  <c r="J13" i="12" s="1"/>
  <c r="I11" i="12"/>
  <c r="I13" i="12" s="1"/>
  <c r="H11" i="12"/>
  <c r="H13" i="12" s="1"/>
  <c r="G11" i="12"/>
  <c r="G13" i="12" s="1"/>
  <c r="F11" i="12"/>
  <c r="F13" i="12" s="1"/>
  <c r="E11" i="12"/>
  <c r="E13" i="12" s="1"/>
  <c r="D11" i="12"/>
  <c r="D13" i="12" s="1"/>
  <c r="C11" i="12"/>
  <c r="C13" i="12" s="1"/>
  <c r="B11" i="12"/>
  <c r="B13" i="12" s="1"/>
  <c r="B43" i="1" l="1"/>
  <c r="C43" i="1"/>
  <c r="D43" i="1"/>
  <c r="E43" i="1"/>
  <c r="F43" i="1"/>
  <c r="G43" i="1"/>
  <c r="H43" i="1"/>
  <c r="I43" i="1"/>
  <c r="J43" i="1"/>
  <c r="K43" i="1"/>
  <c r="L43" i="1"/>
  <c r="M43" i="1"/>
  <c r="M28" i="1"/>
  <c r="L28" i="1"/>
  <c r="K28" i="1"/>
  <c r="J28" i="1"/>
  <c r="I28" i="1"/>
  <c r="H28" i="1"/>
  <c r="G28" i="1"/>
  <c r="F28" i="1"/>
  <c r="E28" i="1"/>
  <c r="D28" i="1"/>
  <c r="C28" i="1"/>
  <c r="B28" i="1"/>
  <c r="B28" i="12"/>
  <c r="C28" i="12"/>
  <c r="D28" i="12"/>
  <c r="E28" i="12"/>
  <c r="F28" i="12"/>
  <c r="G28" i="12"/>
  <c r="H28" i="12"/>
  <c r="I28" i="12"/>
  <c r="J28" i="12"/>
  <c r="K28" i="12"/>
  <c r="L28" i="12"/>
  <c r="M28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M28" i="11"/>
  <c r="L28" i="11"/>
  <c r="K28" i="11"/>
  <c r="J28" i="11"/>
  <c r="I28" i="11"/>
  <c r="H28" i="11"/>
  <c r="G28" i="11"/>
  <c r="F28" i="11"/>
  <c r="E28" i="11"/>
  <c r="D28" i="11"/>
  <c r="C28" i="11"/>
  <c r="B28" i="11"/>
  <c r="I43" i="4"/>
  <c r="M28" i="10"/>
  <c r="L28" i="10"/>
  <c r="K28" i="10"/>
  <c r="J28" i="10"/>
  <c r="I28" i="10"/>
  <c r="H28" i="10"/>
  <c r="G28" i="10"/>
  <c r="F28" i="10"/>
  <c r="E28" i="10"/>
  <c r="D28" i="10"/>
  <c r="C28" i="10"/>
  <c r="B28" i="10"/>
  <c r="M28" i="9"/>
  <c r="L28" i="9"/>
  <c r="K28" i="9"/>
  <c r="J28" i="9"/>
  <c r="I28" i="9"/>
  <c r="H28" i="9"/>
  <c r="G28" i="9"/>
  <c r="F28" i="9"/>
  <c r="E28" i="9"/>
  <c r="D28" i="9"/>
  <c r="C28" i="9"/>
  <c r="B28" i="9"/>
  <c r="M28" i="8"/>
  <c r="L28" i="8"/>
  <c r="K28" i="8"/>
  <c r="J28" i="8"/>
  <c r="I28" i="8"/>
  <c r="H28" i="8"/>
  <c r="G28" i="8"/>
  <c r="F28" i="8"/>
  <c r="E28" i="8"/>
  <c r="D28" i="8"/>
  <c r="C28" i="8"/>
  <c r="B28" i="8"/>
  <c r="M28" i="7"/>
  <c r="L28" i="7"/>
  <c r="K28" i="7"/>
  <c r="J28" i="7"/>
  <c r="I28" i="7"/>
  <c r="H28" i="7"/>
  <c r="G28" i="7"/>
  <c r="F28" i="7"/>
  <c r="E28" i="7"/>
  <c r="D28" i="7"/>
  <c r="C28" i="7"/>
  <c r="B28" i="7"/>
  <c r="M28" i="6"/>
  <c r="L28" i="6"/>
  <c r="K28" i="6"/>
  <c r="J28" i="6"/>
  <c r="I28" i="6"/>
  <c r="H28" i="6"/>
  <c r="G28" i="6"/>
  <c r="F28" i="6"/>
  <c r="E28" i="6"/>
  <c r="D28" i="6"/>
  <c r="C28" i="6"/>
  <c r="B28" i="6"/>
  <c r="M28" i="5"/>
  <c r="L28" i="5"/>
  <c r="K28" i="5"/>
  <c r="J28" i="5"/>
  <c r="I28" i="5"/>
  <c r="H28" i="5"/>
  <c r="G28" i="5"/>
  <c r="F28" i="5"/>
  <c r="E28" i="5"/>
  <c r="D28" i="5"/>
  <c r="C28" i="5"/>
  <c r="B28" i="5"/>
  <c r="M28" i="4"/>
  <c r="L28" i="4"/>
  <c r="K28" i="4"/>
  <c r="J28" i="4"/>
  <c r="I28" i="4"/>
  <c r="H28" i="4"/>
  <c r="G28" i="4"/>
  <c r="F28" i="4"/>
  <c r="E28" i="4"/>
  <c r="D28" i="4"/>
  <c r="C28" i="4"/>
  <c r="B28" i="4"/>
  <c r="M28" i="3"/>
  <c r="L28" i="3"/>
  <c r="K28" i="3"/>
  <c r="J28" i="3"/>
  <c r="I28" i="3"/>
  <c r="H28" i="3"/>
  <c r="G28" i="3"/>
  <c r="F28" i="3"/>
  <c r="E28" i="3"/>
  <c r="D28" i="3"/>
  <c r="C28" i="3"/>
  <c r="B28" i="3"/>
  <c r="M43" i="11"/>
  <c r="L43" i="11"/>
  <c r="K43" i="11"/>
  <c r="J43" i="11"/>
  <c r="I43" i="11"/>
  <c r="H43" i="11"/>
  <c r="G43" i="11"/>
  <c r="F43" i="11"/>
  <c r="E43" i="11"/>
  <c r="D43" i="11"/>
  <c r="C43" i="11"/>
  <c r="B43" i="11"/>
  <c r="M43" i="10"/>
  <c r="L43" i="10"/>
  <c r="K43" i="10"/>
  <c r="J43" i="10"/>
  <c r="I43" i="10"/>
  <c r="H43" i="10"/>
  <c r="G43" i="10"/>
  <c r="F43" i="10"/>
  <c r="E43" i="10"/>
  <c r="D43" i="10"/>
  <c r="C43" i="10"/>
  <c r="B43" i="10"/>
  <c r="M43" i="9"/>
  <c r="L43" i="9"/>
  <c r="K43" i="9"/>
  <c r="J43" i="9"/>
  <c r="I43" i="9"/>
  <c r="H43" i="9"/>
  <c r="G43" i="9"/>
  <c r="F43" i="9"/>
  <c r="E43" i="9"/>
  <c r="D43" i="9"/>
  <c r="C43" i="9"/>
  <c r="B43" i="9"/>
  <c r="M43" i="8"/>
  <c r="L43" i="8"/>
  <c r="K43" i="8"/>
  <c r="J43" i="8"/>
  <c r="I43" i="8"/>
  <c r="H43" i="8"/>
  <c r="G43" i="8"/>
  <c r="F43" i="8"/>
  <c r="E43" i="8"/>
  <c r="D43" i="8"/>
  <c r="C43" i="8"/>
  <c r="B43" i="8"/>
  <c r="M43" i="7"/>
  <c r="L43" i="7"/>
  <c r="K43" i="7"/>
  <c r="J43" i="7"/>
  <c r="I43" i="7"/>
  <c r="H43" i="7"/>
  <c r="G43" i="7"/>
  <c r="F43" i="7"/>
  <c r="E43" i="7"/>
  <c r="D43" i="7"/>
  <c r="C43" i="7"/>
  <c r="B43" i="7"/>
  <c r="M43" i="6"/>
  <c r="L43" i="6"/>
  <c r="K43" i="6"/>
  <c r="J43" i="6"/>
  <c r="I43" i="6"/>
  <c r="H43" i="6"/>
  <c r="G43" i="6"/>
  <c r="F43" i="6"/>
  <c r="E43" i="6"/>
  <c r="D43" i="6"/>
  <c r="C43" i="6"/>
  <c r="B43" i="6"/>
  <c r="M43" i="5"/>
  <c r="L43" i="5"/>
  <c r="K43" i="5"/>
  <c r="J43" i="5"/>
  <c r="I43" i="5"/>
  <c r="H43" i="5"/>
  <c r="G43" i="5"/>
  <c r="F43" i="5"/>
  <c r="E43" i="5"/>
  <c r="D43" i="5"/>
  <c r="C43" i="5"/>
  <c r="B43" i="5"/>
  <c r="M43" i="4"/>
  <c r="L43" i="4"/>
  <c r="K43" i="4"/>
  <c r="J43" i="4"/>
  <c r="H43" i="4"/>
  <c r="G43" i="4"/>
  <c r="F43" i="4"/>
  <c r="E43" i="4"/>
  <c r="D43" i="4"/>
  <c r="C43" i="4"/>
  <c r="B43" i="4"/>
  <c r="M43" i="3"/>
  <c r="L43" i="3"/>
  <c r="K43" i="3"/>
  <c r="J43" i="3"/>
  <c r="I43" i="3"/>
  <c r="H43" i="3"/>
  <c r="G43" i="3"/>
  <c r="F43" i="3"/>
  <c r="E43" i="3"/>
  <c r="D43" i="3"/>
  <c r="C43" i="3"/>
  <c r="B43" i="3"/>
  <c r="E28" i="2"/>
  <c r="D28" i="2"/>
  <c r="C28" i="2"/>
  <c r="B28" i="2"/>
  <c r="M43" i="2"/>
  <c r="L43" i="2"/>
  <c r="K43" i="2"/>
  <c r="J43" i="2"/>
  <c r="I43" i="2"/>
  <c r="H43" i="2"/>
  <c r="G43" i="2"/>
  <c r="F43" i="2"/>
  <c r="E43" i="2"/>
  <c r="D43" i="2"/>
  <c r="C43" i="2"/>
  <c r="B43" i="2"/>
  <c r="M28" i="2"/>
  <c r="L28" i="2"/>
  <c r="K28" i="2"/>
  <c r="J28" i="2"/>
  <c r="I28" i="2"/>
  <c r="H28" i="2"/>
  <c r="G28" i="2"/>
  <c r="F28" i="2"/>
</calcChain>
</file>

<file path=xl/sharedStrings.xml><?xml version="1.0" encoding="utf-8"?>
<sst xmlns="http://schemas.openxmlformats.org/spreadsheetml/2006/main" count="1008" uniqueCount="67">
  <si>
    <t>Tidligere utsett</t>
  </si>
  <si>
    <t>Fylke</t>
  </si>
  <si>
    <t>Finnmark</t>
  </si>
  <si>
    <t>Troms</t>
  </si>
  <si>
    <t>Nordland</t>
  </si>
  <si>
    <t>Nord-Trøndelag</t>
  </si>
  <si>
    <t>Sør-Trøndelag</t>
  </si>
  <si>
    <t>Møre og Romsdal</t>
  </si>
  <si>
    <t>Sogn og Fjordane</t>
  </si>
  <si>
    <t>Hordaland</t>
  </si>
  <si>
    <t>Rogaland og Agder</t>
  </si>
  <si>
    <t>Totalt</t>
  </si>
  <si>
    <t>Forklaring</t>
  </si>
  <si>
    <t>Utsett</t>
  </si>
  <si>
    <t>Uttak</t>
  </si>
  <si>
    <t>Svinn</t>
  </si>
  <si>
    <t>Fjorårets utsett</t>
  </si>
  <si>
    <t>Årets utsett</t>
  </si>
  <si>
    <t>Inngående beholdning = rapportert beholdning av fisk ved begynnelsen av måneden</t>
  </si>
  <si>
    <t>Utsett = rapportert utsett av fisk i løpet av måneden</t>
  </si>
  <si>
    <t>Uttak = rapportert uttak av fisk i løpet av måneden</t>
  </si>
  <si>
    <t>Utgående beholdning = rapportert beholdning av fisk ved slutten av måneden</t>
  </si>
  <si>
    <t>Kilde: Fiskeridirektoratet, månedsrapportering fra oppdretter</t>
  </si>
  <si>
    <t>Innrapporterte tall slått sammen for art, fylke, måned og utsettsår</t>
  </si>
  <si>
    <t>Utgående beholdning</t>
  </si>
  <si>
    <t>Svinn = registrert tap av fisk i løpet av måneden</t>
  </si>
  <si>
    <t>Produksjonsoversikt 2009</t>
  </si>
  <si>
    <t>Innrapporterte produksjonstall for laks i desember 2009 fordelt på utsettsår. Tall i 1000 stk</t>
  </si>
  <si>
    <t>Innrapporterte produksjonstall for regnbueørret desember 2009 fordelt på utsettsår. Tall i 1000 stk</t>
  </si>
  <si>
    <t>Innrapporterte produksjonstall for laks i november 2009 fordelt på utsettsår. Tall i 1000 stk</t>
  </si>
  <si>
    <t>Innrapporterte produksjonstall for regnbueørret november 2009 fordelt på utsettsår. Tall i 1000 stk</t>
  </si>
  <si>
    <t>Innrapporterte produksjonstall for laks i oktober 2009 fordelt på utsettsår. Tall i 1000 stk</t>
  </si>
  <si>
    <t>Innrapporterte produksjonstall for regnbueørret oktober 2009 fordelt på utsettsår. Tall i 1000 stk</t>
  </si>
  <si>
    <t>Innrapporterte produksjonstall for regnbueørret i september 2009 fordelt på utsettsår. Tall i 1000 stk</t>
  </si>
  <si>
    <t>Innrapporterte produksjonstall for laks i september 2009 fordelt på utsettsår. Tall i 1000 stk</t>
  </si>
  <si>
    <t>Innrapporterte produksjonstall for regnbueørret i august 2009 fordelt på utsettsår. Tall i 1000 stk</t>
  </si>
  <si>
    <t>Innrapporterte produksjonstall for laks i august 2009 fordelt på utsettsår. Tall i 1000 stk</t>
  </si>
  <si>
    <t>Innrapporterte produksjonstall for regnbueørret i juli 2009 fordelt på utsettsår. Tall i 1000 stk</t>
  </si>
  <si>
    <t>Innrapporterte produksjonstall for laks i juli 2009 fordelt på utsettsår. Tall i 1000 stk</t>
  </si>
  <si>
    <t>Innrapporterte produksjonstall for regnbueørret i juni 2009 fordelt på utsettsår. Tall i 1000 stk</t>
  </si>
  <si>
    <t>Innrapporterte produksjonstall for laks i juni 2009 fordelt på utsettsår. Tall i 1000 stk</t>
  </si>
  <si>
    <t>Innrapporterte produksjonstall for regnbueørret i mai 2009 fordelt på utsettsår. Tall i 1000 stk</t>
  </si>
  <si>
    <t>Innrapporterte produksjonstall for laks i mai 2009 fordelt på utsettsår. Tall i 1000 stk</t>
  </si>
  <si>
    <t>Innrapporterte produksjonstall for regnbueørret i april 2009 fordelt på utsettsår. Tall i 1000 stk</t>
  </si>
  <si>
    <t>Innrapporterte produksjonstall for laks i april 2009 fordelt på utsettsår. Tall i 1000 stk</t>
  </si>
  <si>
    <t>Innrapporterte produksjonstall for laks i mars 2009 fordelt på utsettsår. Tall i 1000 stk</t>
  </si>
  <si>
    <t>Innrapporterte produksjonstall for regnbueørret i mars 2009 fordelt på utsettsår. Tall i 1000 stk</t>
  </si>
  <si>
    <t>Innrapporterte produksjonstall for laks i februar 2009 fordelt på utsettsår. Tall i 1000 stk</t>
  </si>
  <si>
    <t>Innrapporterte produksjonstall for regnbueørret i februar 2009 fordelt på utsettsår. Tall i 1000 stk</t>
  </si>
  <si>
    <t>Innrapporterte produksjonstall for regnbueørret i januar 2009 fordelt på utsettsår. Tall i 1000 stk</t>
  </si>
  <si>
    <t>Innrapporterte produksjonstall for laks i januar 2009 fordelt på utsettsår. Tall i 1000 stk</t>
  </si>
  <si>
    <t>Innrapporterte data pr. 22.9.2017</t>
  </si>
  <si>
    <t>Art</t>
  </si>
  <si>
    <t>Laks</t>
  </si>
  <si>
    <t>Regnbueørret</t>
  </si>
  <si>
    <t>Innrapporterte produksjonstall TOTALT i januar 2009 fordelt på utsettsår og art. Tall i 1000 stk</t>
  </si>
  <si>
    <t>Innrapporterte produksjonstall TOTALT i februar 2009 fordelt på utsettsår og art. Tall i 1000 stk</t>
  </si>
  <si>
    <t>Innrapporterte produksjonstall TOTALT i mars 2009 fordelt på utsettsår og art. Tall i 1000 stk</t>
  </si>
  <si>
    <t>Innrapporterte produksjonstall TOTALT i april 2009 fordelt på utsettsår og art. Tall i 1000 stk</t>
  </si>
  <si>
    <t>Innrapporterte produksjonstall TOTALT i mai 2009 fordelt på utsettsår og art. Tall i 1000 stk</t>
  </si>
  <si>
    <t>Innrapporterte produksjonstall TOTALT i juni 2009 fordelt på utsettsår og art. Tall i 1000 stk</t>
  </si>
  <si>
    <t>Innrapporterte produksjonstall TOTALT i juli 2009 fordelt på utsettsår og art. Tall i 1000 stk</t>
  </si>
  <si>
    <t>Innrapporterte produksjonstall TOTALT i august 2009 fordelt på utsettsår og art. Tall i 1000 stk</t>
  </si>
  <si>
    <t>Innrapporterte produksjonstall TOTALT i september 2009 fordelt på utsettsår og art. Tall i 1000 stk</t>
  </si>
  <si>
    <t>Innrapporterte produksjonstall TOTALT i oktober 2009 fordelt på utsettsår og art. Tall i 1000 stk</t>
  </si>
  <si>
    <t>Innrapporterte produksjonstall TOTALT i november 2009 fordelt på utsettsår og art. Tall i 1000 stk</t>
  </si>
  <si>
    <t>Innrapporterte produksjonstall TOTALT i desember 2009 fordelt på utsettsår og art. Tall i 1000 stk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</si>
</sst>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Arial"/>
      <family val="2"/>
    </font>
    <font>
      <sz val="22"/>
      <color rgb="FF0033A0"/>
      <name val="Verdana"/>
      <family val="2"/>
    </font>
    <font>
      <sz val="14"/>
      <color theme="3" tint="0.39997558519241921"/>
      <name val="Verdana"/>
      <family val="2"/>
    </font>
    <font>
      <sz val="14"/>
      <color rgb="FF0033A0"/>
      <name val="Verdana"/>
      <family val="2"/>
    </font>
    <font>
      <sz val="10"/>
      <color theme="3" tint="0.39997558519241921"/>
      <name val="Verdana"/>
      <family val="2"/>
    </font>
    <font>
      <sz val="10"/>
      <name val="Verdana"/>
      <family val="2"/>
    </font>
    <font>
      <sz val="10"/>
      <color theme="3" tint="-0.499984740745262"/>
      <name val="Verdana"/>
      <family val="2"/>
    </font>
    <font>
      <sz val="10"/>
      <color theme="1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10"/>
      <color rgb="FF0033A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CDFBFF"/>
        <bgColor indexed="64"/>
      </patternFill>
    </fill>
    <fill>
      <patternFill patternType="solid">
        <fgColor rgb="FFE5FDFF"/>
        <bgColor indexed="64"/>
      </patternFill>
    </fill>
    <fill>
      <patternFill patternType="solid">
        <fgColor rgb="FFD1FBFF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/>
      <bottom style="hair">
        <color indexed="64"/>
      </bottom>
      <diagonal/>
    </border>
    <border>
      <left style="dotted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thin">
        <color auto="1"/>
      </right>
      <top style="hair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3" fontId="2" fillId="0" borderId="0" xfId="0" applyNumberFormat="1" applyFont="1"/>
    <xf numFmtId="0" fontId="2" fillId="0" borderId="0" xfId="0" applyFont="1"/>
    <xf numFmtId="0" fontId="3" fillId="0" borderId="0" xfId="0" applyFont="1"/>
    <xf numFmtId="3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3" fontId="7" fillId="0" borderId="0" xfId="0" applyNumberFormat="1" applyFont="1"/>
    <xf numFmtId="0" fontId="7" fillId="0" borderId="0" xfId="0" applyFont="1"/>
    <xf numFmtId="0" fontId="8" fillId="0" borderId="0" xfId="0" applyFont="1"/>
    <xf numFmtId="0" fontId="7" fillId="2" borderId="2" xfId="0" applyFont="1" applyFill="1" applyBorder="1"/>
    <xf numFmtId="0" fontId="7" fillId="3" borderId="4" xfId="0" applyFont="1" applyFill="1" applyBorder="1"/>
    <xf numFmtId="0" fontId="7" fillId="3" borderId="5" xfId="0" applyFont="1" applyFill="1" applyBorder="1"/>
    <xf numFmtId="0" fontId="7" fillId="3" borderId="6" xfId="0" applyFont="1" applyFill="1" applyBorder="1"/>
    <xf numFmtId="0" fontId="9" fillId="0" borderId="0" xfId="0" applyFont="1"/>
    <xf numFmtId="0" fontId="0" fillId="4" borderId="7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3" fontId="7" fillId="0" borderId="9" xfId="0" applyNumberFormat="1" applyFont="1" applyBorder="1"/>
    <xf numFmtId="3" fontId="7" fillId="0" borderId="10" xfId="0" applyNumberFormat="1" applyFont="1" applyBorder="1"/>
    <xf numFmtId="3" fontId="7" fillId="0" borderId="10" xfId="0" applyNumberFormat="1" applyFont="1" applyBorder="1" applyAlignment="1">
      <alignment horizontal="right"/>
    </xf>
    <xf numFmtId="3" fontId="7" fillId="0" borderId="11" xfId="0" applyNumberFormat="1" applyFont="1" applyBorder="1"/>
    <xf numFmtId="3" fontId="7" fillId="2" borderId="7" xfId="0" applyNumberFormat="1" applyFont="1" applyFill="1" applyBorder="1"/>
    <xf numFmtId="3" fontId="7" fillId="2" borderId="3" xfId="0" applyNumberFormat="1" applyFont="1" applyFill="1" applyBorder="1"/>
    <xf numFmtId="3" fontId="7" fillId="0" borderId="12" xfId="0" applyNumberFormat="1" applyFont="1" applyBorder="1"/>
    <xf numFmtId="3" fontId="7" fillId="0" borderId="13" xfId="0" applyNumberFormat="1" applyFont="1" applyBorder="1"/>
    <xf numFmtId="3" fontId="7" fillId="0" borderId="14" xfId="0" applyNumberFormat="1" applyFont="1" applyBorder="1"/>
    <xf numFmtId="3" fontId="7" fillId="0" borderId="15" xfId="0" applyNumberFormat="1" applyFont="1" applyBorder="1"/>
    <xf numFmtId="3" fontId="7" fillId="0" borderId="16" xfId="0" applyNumberFormat="1" applyFont="1" applyBorder="1"/>
    <xf numFmtId="0" fontId="10" fillId="0" borderId="0" xfId="0" applyFont="1"/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5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2" width="5.425781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55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11256.180999999999</v>
      </c>
      <c r="D11" s="25">
        <f t="shared" si="0"/>
        <v>695.0150000000001</v>
      </c>
      <c r="E11" s="26">
        <f t="shared" si="0"/>
        <v>76224.918000000005</v>
      </c>
      <c r="F11" s="19">
        <f t="shared" si="0"/>
        <v>0</v>
      </c>
      <c r="G11" s="19">
        <f t="shared" si="0"/>
        <v>32.943000000000005</v>
      </c>
      <c r="H11" s="25">
        <f t="shared" si="0"/>
        <v>1588.335</v>
      </c>
      <c r="I11" s="26">
        <f t="shared" si="0"/>
        <v>209262.55100000001</v>
      </c>
      <c r="J11" s="19">
        <f t="shared" si="0"/>
        <v>175.797</v>
      </c>
      <c r="K11" s="19">
        <f t="shared" si="0"/>
        <v>0</v>
      </c>
      <c r="L11" s="25">
        <f t="shared" si="0"/>
        <v>0.373</v>
      </c>
      <c r="M11" s="26">
        <f t="shared" si="0"/>
        <v>177.77599999999998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1182.1709999999998</v>
      </c>
      <c r="D12" s="20">
        <f t="shared" si="1"/>
        <v>64.323000000000008</v>
      </c>
      <c r="E12" s="27">
        <f t="shared" si="1"/>
        <v>9778.2650000000012</v>
      </c>
      <c r="F12" s="20">
        <f t="shared" si="1"/>
        <v>0</v>
      </c>
      <c r="G12" s="20">
        <f t="shared" si="1"/>
        <v>0</v>
      </c>
      <c r="H12" s="20">
        <f t="shared" si="1"/>
        <v>81.305000000000007</v>
      </c>
      <c r="I12" s="27">
        <f t="shared" si="1"/>
        <v>15509.246999999999</v>
      </c>
      <c r="J12" s="20">
        <f t="shared" si="1"/>
        <v>413.286</v>
      </c>
      <c r="K12" s="20">
        <f t="shared" si="1"/>
        <v>0</v>
      </c>
      <c r="L12" s="20">
        <f t="shared" si="1"/>
        <v>4.7140000000000004</v>
      </c>
      <c r="M12" s="27">
        <f t="shared" si="1"/>
        <v>408.572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12438.351999999999</v>
      </c>
      <c r="D13" s="23">
        <f t="shared" si="2"/>
        <v>759.33800000000008</v>
      </c>
      <c r="E13" s="24">
        <f t="shared" si="2"/>
        <v>86003.183000000005</v>
      </c>
      <c r="F13" s="23">
        <f t="shared" si="2"/>
        <v>0</v>
      </c>
      <c r="G13" s="23">
        <f t="shared" si="2"/>
        <v>32.943000000000005</v>
      </c>
      <c r="H13" s="23">
        <f t="shared" si="2"/>
        <v>1669.64</v>
      </c>
      <c r="I13" s="24">
        <f t="shared" si="2"/>
        <v>224771.79800000001</v>
      </c>
      <c r="J13" s="23">
        <f t="shared" si="2"/>
        <v>589.08299999999997</v>
      </c>
      <c r="K13" s="23">
        <f t="shared" si="2"/>
        <v>0</v>
      </c>
      <c r="L13" s="23">
        <f t="shared" si="2"/>
        <v>5.0870000000000006</v>
      </c>
      <c r="M13" s="24">
        <f t="shared" si="2"/>
        <v>586.34799999999996</v>
      </c>
    </row>
    <row r="16" spans="1:13" ht="15" x14ac:dyDescent="0.2">
      <c r="A16" s="11" t="s">
        <v>50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637.95799999999997</v>
      </c>
      <c r="D19" s="25">
        <v>91.122</v>
      </c>
      <c r="E19" s="26">
        <v>3577.1480000000001</v>
      </c>
      <c r="F19" s="25">
        <v>0</v>
      </c>
      <c r="G19" s="25">
        <v>0</v>
      </c>
      <c r="H19" s="25">
        <v>175.63200000000001</v>
      </c>
      <c r="I19" s="26">
        <v>11465.752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1314.2139999999999</v>
      </c>
      <c r="D20" s="20">
        <v>102.65300000000001</v>
      </c>
      <c r="E20" s="27">
        <v>8761.5580000000009</v>
      </c>
      <c r="F20" s="20">
        <v>0</v>
      </c>
      <c r="G20" s="20">
        <v>0</v>
      </c>
      <c r="H20" s="20">
        <v>365.41399999999999</v>
      </c>
      <c r="I20" s="27">
        <v>22760.675999999999</v>
      </c>
      <c r="J20" s="20">
        <v>175.797</v>
      </c>
      <c r="K20" s="20">
        <v>0</v>
      </c>
      <c r="L20" s="20">
        <v>0.35899999999999999</v>
      </c>
      <c r="M20" s="27">
        <v>175.43799999999999</v>
      </c>
    </row>
    <row r="21" spans="1:13" x14ac:dyDescent="0.2">
      <c r="A21" s="14" t="s">
        <v>4</v>
      </c>
      <c r="B21" s="20">
        <v>0</v>
      </c>
      <c r="C21" s="20">
        <v>1967.047</v>
      </c>
      <c r="D21" s="20">
        <v>145.50800000000001</v>
      </c>
      <c r="E21" s="27">
        <v>14442.710999999999</v>
      </c>
      <c r="F21" s="20">
        <v>0</v>
      </c>
      <c r="G21" s="20">
        <v>0</v>
      </c>
      <c r="H21" s="20">
        <v>266.721</v>
      </c>
      <c r="I21" s="27">
        <v>34468.406000000003</v>
      </c>
      <c r="J21" s="20">
        <v>0</v>
      </c>
      <c r="K21" s="20">
        <v>0</v>
      </c>
      <c r="L21" s="20">
        <v>0</v>
      </c>
      <c r="M21" s="27">
        <v>0</v>
      </c>
    </row>
    <row r="22" spans="1:13" x14ac:dyDescent="0.2">
      <c r="A22" s="14" t="s">
        <v>5</v>
      </c>
      <c r="B22" s="20">
        <v>0</v>
      </c>
      <c r="C22" s="21">
        <v>1138.3420000000001</v>
      </c>
      <c r="D22" s="20">
        <v>-4.9329999999999998</v>
      </c>
      <c r="E22" s="27">
        <v>6257.0429999999997</v>
      </c>
      <c r="F22" s="20">
        <v>0</v>
      </c>
      <c r="G22" s="20">
        <v>0</v>
      </c>
      <c r="H22" s="20">
        <v>136.60300000000001</v>
      </c>
      <c r="I22" s="27">
        <v>18525.312999999998</v>
      </c>
      <c r="J22" s="20">
        <v>0</v>
      </c>
      <c r="K22" s="20">
        <v>0</v>
      </c>
      <c r="L22" s="20">
        <v>0</v>
      </c>
      <c r="M22" s="27">
        <v>0</v>
      </c>
    </row>
    <row r="23" spans="1:13" x14ac:dyDescent="0.2">
      <c r="A23" s="14" t="s">
        <v>6</v>
      </c>
      <c r="B23" s="20">
        <v>0</v>
      </c>
      <c r="C23" s="20">
        <v>1580.4179999999999</v>
      </c>
      <c r="D23" s="20">
        <v>38.521000000000001</v>
      </c>
      <c r="E23" s="27">
        <v>9569.1859999999997</v>
      </c>
      <c r="F23" s="20">
        <v>0</v>
      </c>
      <c r="G23" s="20">
        <v>0</v>
      </c>
      <c r="H23" s="20">
        <v>47.853000000000002</v>
      </c>
      <c r="I23" s="27">
        <v>22444.293000000001</v>
      </c>
      <c r="J23" s="20">
        <v>0</v>
      </c>
      <c r="K23" s="20">
        <v>0</v>
      </c>
      <c r="L23" s="20">
        <v>0</v>
      </c>
      <c r="M23" s="27">
        <v>0</v>
      </c>
    </row>
    <row r="24" spans="1:13" x14ac:dyDescent="0.2">
      <c r="A24" s="14" t="s">
        <v>7</v>
      </c>
      <c r="B24" s="20">
        <v>0</v>
      </c>
      <c r="C24" s="20">
        <v>958.08799999999997</v>
      </c>
      <c r="D24" s="20">
        <v>75.284999999999997</v>
      </c>
      <c r="E24" s="27">
        <v>8476.9860000000008</v>
      </c>
      <c r="F24" s="20">
        <v>0</v>
      </c>
      <c r="G24" s="20">
        <v>0.432</v>
      </c>
      <c r="H24" s="20">
        <v>195.32400000000001</v>
      </c>
      <c r="I24" s="27">
        <v>26709.954000000002</v>
      </c>
      <c r="J24" s="20">
        <v>0</v>
      </c>
      <c r="K24" s="20">
        <v>0</v>
      </c>
      <c r="L24" s="20">
        <v>0</v>
      </c>
      <c r="M24" s="27">
        <v>0</v>
      </c>
    </row>
    <row r="25" spans="1:13" x14ac:dyDescent="0.2">
      <c r="A25" s="14" t="s">
        <v>8</v>
      </c>
      <c r="B25" s="20">
        <v>0</v>
      </c>
      <c r="C25" s="20">
        <v>1222.4570000000001</v>
      </c>
      <c r="D25" s="20">
        <v>112.105</v>
      </c>
      <c r="E25" s="27">
        <v>5137.3940000000002</v>
      </c>
      <c r="F25" s="20">
        <v>0</v>
      </c>
      <c r="G25" s="20">
        <v>0</v>
      </c>
      <c r="H25" s="20">
        <v>90.78</v>
      </c>
      <c r="I25" s="27">
        <v>17233.258000000002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1494.202</v>
      </c>
      <c r="D26" s="20">
        <v>97.614999999999995</v>
      </c>
      <c r="E26" s="27">
        <v>11432.286</v>
      </c>
      <c r="F26" s="20">
        <v>0</v>
      </c>
      <c r="G26" s="20">
        <v>32.511000000000003</v>
      </c>
      <c r="H26" s="20">
        <v>201.31</v>
      </c>
      <c r="I26" s="27">
        <v>36060.286999999997</v>
      </c>
      <c r="J26" s="20">
        <v>0</v>
      </c>
      <c r="K26" s="20">
        <v>0</v>
      </c>
      <c r="L26" s="20">
        <v>1.4E-2</v>
      </c>
      <c r="M26" s="27">
        <v>2.3380000000000001</v>
      </c>
    </row>
    <row r="27" spans="1:13" x14ac:dyDescent="0.2">
      <c r="A27" s="15" t="s">
        <v>10</v>
      </c>
      <c r="B27" s="22">
        <v>0</v>
      </c>
      <c r="C27" s="22">
        <v>943.45500000000004</v>
      </c>
      <c r="D27" s="28">
        <v>37.139000000000003</v>
      </c>
      <c r="E27" s="29">
        <v>8570.6059999999998</v>
      </c>
      <c r="F27" s="28">
        <v>0</v>
      </c>
      <c r="G27" s="28">
        <v>0</v>
      </c>
      <c r="H27" s="28">
        <v>108.69799999999999</v>
      </c>
      <c r="I27" s="29">
        <v>19594.612000000001</v>
      </c>
      <c r="J27" s="28">
        <v>0</v>
      </c>
      <c r="K27" s="28">
        <v>0</v>
      </c>
      <c r="L27" s="28">
        <v>0</v>
      </c>
      <c r="M27" s="29">
        <v>0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11256.180999999999</v>
      </c>
      <c r="D28" s="23">
        <f>SUM(D19:D27)</f>
        <v>695.0150000000001</v>
      </c>
      <c r="E28" s="24">
        <f>SUM(E19:E27)</f>
        <v>76224.918000000005</v>
      </c>
      <c r="F28" s="23">
        <f t="shared" ref="F28:M28" si="3">SUM(F19:F27)</f>
        <v>0</v>
      </c>
      <c r="G28" s="23">
        <f t="shared" si="3"/>
        <v>32.943000000000005</v>
      </c>
      <c r="H28" s="23">
        <f t="shared" si="3"/>
        <v>1588.335</v>
      </c>
      <c r="I28" s="24">
        <f t="shared" si="3"/>
        <v>209262.55100000001</v>
      </c>
      <c r="J28" s="23">
        <f t="shared" si="3"/>
        <v>175.797</v>
      </c>
      <c r="K28" s="23">
        <f t="shared" si="3"/>
        <v>0</v>
      </c>
      <c r="L28" s="23">
        <f t="shared" si="3"/>
        <v>0.373</v>
      </c>
      <c r="M28" s="24">
        <f t="shared" si="3"/>
        <v>177.77599999999998</v>
      </c>
    </row>
    <row r="31" spans="1:13" ht="15" x14ac:dyDescent="0.2">
      <c r="A31" s="11" t="s">
        <v>49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60.637999999999998</v>
      </c>
      <c r="D34" s="25">
        <v>-0.36899999999999999</v>
      </c>
      <c r="E34" s="26">
        <v>2403.2759999999998</v>
      </c>
      <c r="F34" s="25">
        <v>0</v>
      </c>
      <c r="G34" s="25">
        <v>0</v>
      </c>
      <c r="H34" s="25">
        <v>4.6420000000000003</v>
      </c>
      <c r="I34" s="26">
        <v>1397.204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1.5169999999999999</v>
      </c>
      <c r="E35" s="27">
        <v>649.52599999999995</v>
      </c>
      <c r="F35" s="20">
        <v>0</v>
      </c>
      <c r="G35" s="20">
        <v>0</v>
      </c>
      <c r="H35" s="20">
        <v>4.1639999999999997</v>
      </c>
      <c r="I35" s="27">
        <v>1005.827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272.35599999999999</v>
      </c>
      <c r="D36" s="20">
        <v>1.7589999999999999</v>
      </c>
      <c r="E36" s="27">
        <v>2479.9560000000001</v>
      </c>
      <c r="F36" s="20">
        <v>0</v>
      </c>
      <c r="G36" s="20">
        <v>0</v>
      </c>
      <c r="H36" s="20">
        <v>4.915</v>
      </c>
      <c r="I36" s="27">
        <v>690.899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0.129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0.58499999999999996</v>
      </c>
      <c r="D38" s="20">
        <v>0.24</v>
      </c>
      <c r="E38" s="27">
        <v>40.372</v>
      </c>
      <c r="F38" s="20">
        <v>0</v>
      </c>
      <c r="G38" s="20">
        <v>0</v>
      </c>
      <c r="H38" s="20">
        <v>0.95199999999999996</v>
      </c>
      <c r="I38" s="27">
        <v>47.654000000000003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33.466000000000001</v>
      </c>
      <c r="D39" s="20">
        <v>5.12</v>
      </c>
      <c r="E39" s="27">
        <v>1057.097</v>
      </c>
      <c r="F39" s="20">
        <v>0</v>
      </c>
      <c r="G39" s="20">
        <v>0</v>
      </c>
      <c r="H39" s="20">
        <v>2.5630000000000002</v>
      </c>
      <c r="I39" s="27">
        <v>1818.9469999999999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293.899</v>
      </c>
      <c r="D40" s="20">
        <v>27.225000000000001</v>
      </c>
      <c r="E40" s="27">
        <v>1253.095</v>
      </c>
      <c r="F40" s="20">
        <v>0</v>
      </c>
      <c r="G40" s="20">
        <v>0</v>
      </c>
      <c r="H40" s="20">
        <v>11.349</v>
      </c>
      <c r="I40" s="27">
        <v>2950.9670000000001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521.22699999999998</v>
      </c>
      <c r="D41" s="20">
        <v>28.26</v>
      </c>
      <c r="E41" s="27">
        <v>1878.7439999999999</v>
      </c>
      <c r="F41" s="20">
        <v>0</v>
      </c>
      <c r="G41" s="20">
        <v>0</v>
      </c>
      <c r="H41" s="20">
        <v>52.72</v>
      </c>
      <c r="I41" s="27">
        <v>7597.62</v>
      </c>
      <c r="J41" s="20">
        <v>413.286</v>
      </c>
      <c r="K41" s="20">
        <v>0</v>
      </c>
      <c r="L41" s="20">
        <v>4.7140000000000004</v>
      </c>
      <c r="M41" s="27">
        <v>408.572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0.57099999999999995</v>
      </c>
      <c r="E42" s="29">
        <v>16.199000000000002</v>
      </c>
      <c r="F42" s="28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1182.1709999999998</v>
      </c>
      <c r="D43" s="23">
        <f t="shared" ref="D43:M43" si="4">SUM(D34:D42)</f>
        <v>64.323000000000008</v>
      </c>
      <c r="E43" s="24">
        <f t="shared" si="4"/>
        <v>9778.2650000000012</v>
      </c>
      <c r="F43" s="23">
        <f t="shared" si="4"/>
        <v>0</v>
      </c>
      <c r="G43" s="23">
        <f t="shared" si="4"/>
        <v>0</v>
      </c>
      <c r="H43" s="23">
        <f t="shared" si="4"/>
        <v>81.305000000000007</v>
      </c>
      <c r="I43" s="24">
        <f t="shared" si="4"/>
        <v>15509.246999999999</v>
      </c>
      <c r="J43" s="23">
        <f t="shared" si="4"/>
        <v>413.286</v>
      </c>
      <c r="K43" s="23">
        <f t="shared" si="4"/>
        <v>0</v>
      </c>
      <c r="L43" s="23">
        <f t="shared" si="4"/>
        <v>4.7140000000000004</v>
      </c>
      <c r="M43" s="24">
        <f t="shared" si="4"/>
        <v>408.572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0866141732283472" right="0.70866141732283472" top="0.78740157480314965" bottom="0.78740157480314965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5.425781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64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688.53100000000006</v>
      </c>
      <c r="D11" s="25">
        <f t="shared" si="0"/>
        <v>192.10300000000001</v>
      </c>
      <c r="E11" s="26">
        <f t="shared" si="0"/>
        <v>655.32299999999998</v>
      </c>
      <c r="F11" s="19">
        <f t="shared" si="0"/>
        <v>0</v>
      </c>
      <c r="G11" s="19">
        <f t="shared" si="0"/>
        <v>15816.698000000002</v>
      </c>
      <c r="H11" s="25">
        <f t="shared" si="0"/>
        <v>763.02299999999991</v>
      </c>
      <c r="I11" s="26">
        <f t="shared" si="0"/>
        <v>134353.09399999998</v>
      </c>
      <c r="J11" s="19">
        <f t="shared" si="0"/>
        <v>32621.867999999999</v>
      </c>
      <c r="K11" s="19">
        <f t="shared" si="0"/>
        <v>626.15899999999999</v>
      </c>
      <c r="L11" s="25">
        <f t="shared" si="0"/>
        <v>4048.895</v>
      </c>
      <c r="M11" s="26">
        <f t="shared" si="0"/>
        <v>208156.33800000002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421.88299999999998</v>
      </c>
      <c r="D12" s="20">
        <f t="shared" si="1"/>
        <v>45.607999999999997</v>
      </c>
      <c r="E12" s="27">
        <f t="shared" si="1"/>
        <v>1575.7920000000001</v>
      </c>
      <c r="F12" s="20">
        <f t="shared" si="1"/>
        <v>0</v>
      </c>
      <c r="G12" s="20">
        <f t="shared" si="1"/>
        <v>1322.2660000000001</v>
      </c>
      <c r="H12" s="20">
        <f t="shared" si="1"/>
        <v>91.64800000000001</v>
      </c>
      <c r="I12" s="27">
        <f t="shared" si="1"/>
        <v>8133.195999999999</v>
      </c>
      <c r="J12" s="20">
        <f t="shared" si="1"/>
        <v>1442.0050000000001</v>
      </c>
      <c r="K12" s="20">
        <f t="shared" si="1"/>
        <v>98.923000000000002</v>
      </c>
      <c r="L12" s="20">
        <f t="shared" si="1"/>
        <v>210.208</v>
      </c>
      <c r="M12" s="27">
        <f t="shared" si="1"/>
        <v>14029.524000000001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1110.414</v>
      </c>
      <c r="D13" s="23">
        <f t="shared" si="2"/>
        <v>237.71100000000001</v>
      </c>
      <c r="E13" s="24">
        <f t="shared" si="2"/>
        <v>2231.1150000000002</v>
      </c>
      <c r="F13" s="23">
        <f t="shared" si="2"/>
        <v>0</v>
      </c>
      <c r="G13" s="23">
        <f t="shared" si="2"/>
        <v>17138.964000000004</v>
      </c>
      <c r="H13" s="23">
        <f t="shared" si="2"/>
        <v>854.67099999999994</v>
      </c>
      <c r="I13" s="24">
        <f t="shared" si="2"/>
        <v>142486.28999999998</v>
      </c>
      <c r="J13" s="23">
        <f t="shared" si="2"/>
        <v>34063.873</v>
      </c>
      <c r="K13" s="23">
        <f t="shared" si="2"/>
        <v>725.08199999999999</v>
      </c>
      <c r="L13" s="23">
        <f t="shared" si="2"/>
        <v>4259.1030000000001</v>
      </c>
      <c r="M13" s="24">
        <f t="shared" si="2"/>
        <v>222185.86200000002</v>
      </c>
    </row>
    <row r="16" spans="1:13" ht="15" x14ac:dyDescent="0.2">
      <c r="A16" s="11" t="s">
        <v>31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174.87100000000001</v>
      </c>
      <c r="D19" s="25">
        <v>3.1779999999999999</v>
      </c>
      <c r="E19" s="26">
        <v>455.03899999999999</v>
      </c>
      <c r="F19" s="25">
        <v>0</v>
      </c>
      <c r="G19" s="25">
        <v>684.947</v>
      </c>
      <c r="H19" s="25">
        <v>46.347000000000001</v>
      </c>
      <c r="I19" s="26">
        <v>9445.9670000000006</v>
      </c>
      <c r="J19" s="25">
        <v>0</v>
      </c>
      <c r="K19" s="25">
        <v>0</v>
      </c>
      <c r="L19" s="25">
        <v>431.14299999999997</v>
      </c>
      <c r="M19" s="26">
        <v>10829.883</v>
      </c>
    </row>
    <row r="20" spans="1:13" x14ac:dyDescent="0.2">
      <c r="A20" s="14" t="s">
        <v>3</v>
      </c>
      <c r="B20" s="20">
        <v>0</v>
      </c>
      <c r="C20" s="20">
        <v>429.05</v>
      </c>
      <c r="D20" s="20">
        <v>11.863</v>
      </c>
      <c r="E20" s="27">
        <v>17.914999999999999</v>
      </c>
      <c r="F20" s="20">
        <v>0</v>
      </c>
      <c r="G20" s="20">
        <v>1812.3009999999999</v>
      </c>
      <c r="H20" s="20">
        <v>-143.47300000000001</v>
      </c>
      <c r="I20" s="27">
        <v>16154.904</v>
      </c>
      <c r="J20" s="20">
        <v>1987.8810000000001</v>
      </c>
      <c r="K20" s="20">
        <v>625.67899999999997</v>
      </c>
      <c r="L20" s="20">
        <v>770.18499999999995</v>
      </c>
      <c r="M20" s="27">
        <v>24627.692999999999</v>
      </c>
    </row>
    <row r="21" spans="1:13" x14ac:dyDescent="0.2">
      <c r="A21" s="14" t="s">
        <v>4</v>
      </c>
      <c r="B21" s="20">
        <v>0</v>
      </c>
      <c r="C21" s="20">
        <v>5</v>
      </c>
      <c r="D21" s="20">
        <v>9.3450000000000006</v>
      </c>
      <c r="E21" s="27">
        <v>10.926</v>
      </c>
      <c r="F21" s="20">
        <v>0</v>
      </c>
      <c r="G21" s="20">
        <v>3196.57</v>
      </c>
      <c r="H21" s="20">
        <v>138.005</v>
      </c>
      <c r="I21" s="27">
        <v>23778.428</v>
      </c>
      <c r="J21" s="20">
        <v>3553.1109999999999</v>
      </c>
      <c r="K21" s="20">
        <v>0</v>
      </c>
      <c r="L21" s="20">
        <v>805.34900000000005</v>
      </c>
      <c r="M21" s="27">
        <v>35715.425999999999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3.94</v>
      </c>
      <c r="E22" s="27">
        <v>0</v>
      </c>
      <c r="F22" s="20">
        <v>0</v>
      </c>
      <c r="G22" s="20">
        <v>1930.912</v>
      </c>
      <c r="H22" s="20">
        <v>52.908999999999999</v>
      </c>
      <c r="I22" s="27">
        <v>12341.886</v>
      </c>
      <c r="J22" s="20">
        <v>574.572</v>
      </c>
      <c r="K22" s="20">
        <v>0</v>
      </c>
      <c r="L22" s="20">
        <v>137.58000000000001</v>
      </c>
      <c r="M22" s="27">
        <v>12203.669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4.9530000000000003</v>
      </c>
      <c r="E23" s="27">
        <v>2.3340000000000001</v>
      </c>
      <c r="F23" s="20">
        <v>0</v>
      </c>
      <c r="G23" s="20">
        <v>2128.7049999999999</v>
      </c>
      <c r="H23" s="20">
        <v>111.694</v>
      </c>
      <c r="I23" s="27">
        <v>12587.316999999999</v>
      </c>
      <c r="J23" s="20">
        <v>4842.5119999999997</v>
      </c>
      <c r="K23" s="20">
        <v>0</v>
      </c>
      <c r="L23" s="20">
        <v>594.66300000000001</v>
      </c>
      <c r="M23" s="27">
        <v>30995.649000000001</v>
      </c>
    </row>
    <row r="24" spans="1:13" x14ac:dyDescent="0.2">
      <c r="A24" s="14" t="s">
        <v>7</v>
      </c>
      <c r="B24" s="20">
        <v>0</v>
      </c>
      <c r="C24" s="20">
        <v>79.61</v>
      </c>
      <c r="D24" s="20">
        <v>45.369</v>
      </c>
      <c r="E24" s="27">
        <v>153.86199999999999</v>
      </c>
      <c r="F24" s="20">
        <v>0</v>
      </c>
      <c r="G24" s="20">
        <v>1327.4659999999999</v>
      </c>
      <c r="H24" s="20">
        <v>161.65100000000001</v>
      </c>
      <c r="I24" s="27">
        <v>15387.181</v>
      </c>
      <c r="J24" s="20">
        <v>3187.5329999999999</v>
      </c>
      <c r="K24" s="20">
        <v>0</v>
      </c>
      <c r="L24" s="20">
        <v>219.381</v>
      </c>
      <c r="M24" s="27">
        <v>24993.866000000002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28.521000000000001</v>
      </c>
      <c r="E25" s="27">
        <v>0</v>
      </c>
      <c r="F25" s="20">
        <v>0</v>
      </c>
      <c r="G25" s="20">
        <v>1693.2149999999999</v>
      </c>
      <c r="H25" s="20">
        <v>120.407</v>
      </c>
      <c r="I25" s="27">
        <v>10258.409</v>
      </c>
      <c r="J25" s="20">
        <v>4334.9549999999999</v>
      </c>
      <c r="K25" s="20">
        <v>0</v>
      </c>
      <c r="L25" s="20">
        <v>316.28500000000003</v>
      </c>
      <c r="M25" s="27">
        <v>17294.452000000001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50.854999999999997</v>
      </c>
      <c r="E26" s="27">
        <v>0</v>
      </c>
      <c r="F26" s="20">
        <v>0</v>
      </c>
      <c r="G26" s="20">
        <v>2050.2359999999999</v>
      </c>
      <c r="H26" s="20">
        <v>274.08800000000002</v>
      </c>
      <c r="I26" s="27">
        <v>19846.241999999998</v>
      </c>
      <c r="J26" s="20">
        <v>8451.2649999999994</v>
      </c>
      <c r="K26" s="20">
        <v>0.48</v>
      </c>
      <c r="L26" s="20">
        <v>569.80200000000002</v>
      </c>
      <c r="M26" s="27">
        <v>32733.842000000001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34.079000000000001</v>
      </c>
      <c r="E27" s="29">
        <v>15.247</v>
      </c>
      <c r="F27" s="28">
        <v>0</v>
      </c>
      <c r="G27" s="28">
        <v>992.346</v>
      </c>
      <c r="H27" s="28">
        <v>1.395</v>
      </c>
      <c r="I27" s="29">
        <v>14552.76</v>
      </c>
      <c r="J27" s="28">
        <v>5690.0389999999998</v>
      </c>
      <c r="K27" s="28">
        <v>0</v>
      </c>
      <c r="L27" s="28">
        <v>204.50700000000001</v>
      </c>
      <c r="M27" s="29">
        <v>18761.858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688.53100000000006</v>
      </c>
      <c r="D28" s="23">
        <f t="shared" si="3"/>
        <v>192.10300000000001</v>
      </c>
      <c r="E28" s="24">
        <f t="shared" si="3"/>
        <v>655.32299999999998</v>
      </c>
      <c r="F28" s="23">
        <f t="shared" si="3"/>
        <v>0</v>
      </c>
      <c r="G28" s="23">
        <f t="shared" si="3"/>
        <v>15816.698000000002</v>
      </c>
      <c r="H28" s="23">
        <f t="shared" si="3"/>
        <v>763.02299999999991</v>
      </c>
      <c r="I28" s="24">
        <f t="shared" si="3"/>
        <v>134353.09399999998</v>
      </c>
      <c r="J28" s="23">
        <f t="shared" si="3"/>
        <v>32621.867999999999</v>
      </c>
      <c r="K28" s="23">
        <f t="shared" si="3"/>
        <v>626.15899999999999</v>
      </c>
      <c r="L28" s="23">
        <f t="shared" si="3"/>
        <v>4048.895</v>
      </c>
      <c r="M28" s="24">
        <f t="shared" si="3"/>
        <v>208156.33800000002</v>
      </c>
    </row>
    <row r="31" spans="1:13" ht="15" x14ac:dyDescent="0.2">
      <c r="A31" s="11" t="s">
        <v>32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210.16399999999999</v>
      </c>
      <c r="D34" s="25">
        <v>17.904</v>
      </c>
      <c r="E34" s="26">
        <v>1553.9580000000001</v>
      </c>
      <c r="F34" s="25">
        <v>0</v>
      </c>
      <c r="G34" s="25">
        <v>0</v>
      </c>
      <c r="H34" s="25">
        <v>3.0670000000000002</v>
      </c>
      <c r="I34" s="26">
        <v>1358.34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155.22900000000001</v>
      </c>
      <c r="H35" s="20">
        <v>-2.3159999999999998</v>
      </c>
      <c r="I35" s="27">
        <v>510.63900000000001</v>
      </c>
      <c r="J35" s="20">
        <v>0</v>
      </c>
      <c r="K35" s="20">
        <v>70.015000000000001</v>
      </c>
      <c r="L35" s="20">
        <v>72.105000000000004</v>
      </c>
      <c r="M35" s="27">
        <v>403.77199999999999</v>
      </c>
    </row>
    <row r="36" spans="1:13" x14ac:dyDescent="0.2">
      <c r="A36" s="14" t="s">
        <v>4</v>
      </c>
      <c r="B36" s="20">
        <v>0</v>
      </c>
      <c r="C36" s="20">
        <v>211.71899999999999</v>
      </c>
      <c r="D36" s="20">
        <v>27.039000000000001</v>
      </c>
      <c r="E36" s="27">
        <v>0</v>
      </c>
      <c r="F36" s="20">
        <v>0</v>
      </c>
      <c r="G36" s="20">
        <v>0</v>
      </c>
      <c r="H36" s="20">
        <v>0.254</v>
      </c>
      <c r="I36" s="27">
        <v>174.89699999999999</v>
      </c>
      <c r="J36" s="20">
        <v>83.31</v>
      </c>
      <c r="K36" s="20">
        <v>0</v>
      </c>
      <c r="L36" s="20">
        <v>2.254</v>
      </c>
      <c r="M36" s="27">
        <v>548.38599999999997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0.111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0.14799999999999999</v>
      </c>
      <c r="I38" s="27">
        <v>46.316000000000003</v>
      </c>
      <c r="J38" s="20">
        <v>0</v>
      </c>
      <c r="K38" s="20">
        <v>0</v>
      </c>
      <c r="L38" s="20">
        <v>2.5000000000000001E-2</v>
      </c>
      <c r="M38" s="27">
        <v>22.486000000000001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0.40899999999999997</v>
      </c>
      <c r="E39" s="27">
        <v>8.5259999999999998</v>
      </c>
      <c r="F39" s="20">
        <v>0</v>
      </c>
      <c r="G39" s="20">
        <v>204.18199999999999</v>
      </c>
      <c r="H39" s="20">
        <v>3.101</v>
      </c>
      <c r="I39" s="27">
        <v>1446.434</v>
      </c>
      <c r="J39" s="20">
        <v>76.59</v>
      </c>
      <c r="K39" s="20">
        <v>0</v>
      </c>
      <c r="L39" s="20">
        <v>3.5880000000000001</v>
      </c>
      <c r="M39" s="27">
        <v>1990.604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0.11</v>
      </c>
      <c r="E40" s="27">
        <v>6.7149999999999999</v>
      </c>
      <c r="F40" s="20">
        <v>0</v>
      </c>
      <c r="G40" s="20">
        <v>448.78800000000001</v>
      </c>
      <c r="H40" s="20">
        <v>38.72</v>
      </c>
      <c r="I40" s="27">
        <v>1761.8679999999999</v>
      </c>
      <c r="J40" s="20">
        <v>244.405</v>
      </c>
      <c r="K40" s="20">
        <v>0</v>
      </c>
      <c r="L40" s="20">
        <v>16.114000000000001</v>
      </c>
      <c r="M40" s="27">
        <v>2271.2840000000001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514.06700000000001</v>
      </c>
      <c r="H41" s="20">
        <v>48.628</v>
      </c>
      <c r="I41" s="27">
        <v>2819.9859999999999</v>
      </c>
      <c r="J41" s="20">
        <v>1037.7</v>
      </c>
      <c r="K41" s="20">
        <v>28.908000000000001</v>
      </c>
      <c r="L41" s="20">
        <v>116.099</v>
      </c>
      <c r="M41" s="27">
        <v>8789.0280000000002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0.14599999999999999</v>
      </c>
      <c r="E42" s="29">
        <v>6.593</v>
      </c>
      <c r="F42" s="28">
        <v>0</v>
      </c>
      <c r="G42" s="28">
        <v>0</v>
      </c>
      <c r="H42" s="28">
        <v>4.5999999999999999E-2</v>
      </c>
      <c r="I42" s="29">
        <v>14.605</v>
      </c>
      <c r="J42" s="28">
        <v>0</v>
      </c>
      <c r="K42" s="28">
        <v>0</v>
      </c>
      <c r="L42" s="28">
        <v>2.3E-2</v>
      </c>
      <c r="M42" s="29">
        <v>3.964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421.88299999999998</v>
      </c>
      <c r="D43" s="23">
        <f t="shared" ref="D43:M43" si="4">SUM(D34:D42)</f>
        <v>45.607999999999997</v>
      </c>
      <c r="E43" s="24">
        <f t="shared" si="4"/>
        <v>1575.7920000000001</v>
      </c>
      <c r="F43" s="23">
        <f t="shared" si="4"/>
        <v>0</v>
      </c>
      <c r="G43" s="23">
        <f t="shared" si="4"/>
        <v>1322.2660000000001</v>
      </c>
      <c r="H43" s="23">
        <f t="shared" si="4"/>
        <v>91.64800000000001</v>
      </c>
      <c r="I43" s="24">
        <f t="shared" si="4"/>
        <v>8133.195999999999</v>
      </c>
      <c r="J43" s="23">
        <f t="shared" si="4"/>
        <v>1442.0050000000001</v>
      </c>
      <c r="K43" s="23">
        <f t="shared" si="4"/>
        <v>98.923000000000002</v>
      </c>
      <c r="L43" s="23">
        <f t="shared" si="4"/>
        <v>210.208</v>
      </c>
      <c r="M43" s="24">
        <f t="shared" si="4"/>
        <v>14029.524000000001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65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287.27800000000002</v>
      </c>
      <c r="D11" s="25">
        <f t="shared" si="0"/>
        <v>231.90600000000001</v>
      </c>
      <c r="E11" s="26">
        <f t="shared" si="0"/>
        <v>332.76499999999999</v>
      </c>
      <c r="F11" s="19">
        <f t="shared" si="0"/>
        <v>0</v>
      </c>
      <c r="G11" s="19">
        <f t="shared" si="0"/>
        <v>16260.068000000003</v>
      </c>
      <c r="H11" s="25">
        <f t="shared" si="0"/>
        <v>606.99300000000005</v>
      </c>
      <c r="I11" s="26">
        <f t="shared" si="0"/>
        <v>116903.30799999999</v>
      </c>
      <c r="J11" s="19">
        <f t="shared" si="0"/>
        <v>8540.0040000000008</v>
      </c>
      <c r="K11" s="19">
        <f t="shared" si="0"/>
        <v>7.0579999999999998</v>
      </c>
      <c r="L11" s="25">
        <f t="shared" si="0"/>
        <v>4605.2919999999995</v>
      </c>
      <c r="M11" s="26">
        <f t="shared" si="0"/>
        <v>215217.93699999998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473.52200000000005</v>
      </c>
      <c r="D12" s="20">
        <f t="shared" si="1"/>
        <v>16.416999999999994</v>
      </c>
      <c r="E12" s="27">
        <f t="shared" si="1"/>
        <v>1123.6109999999999</v>
      </c>
      <c r="F12" s="20">
        <f t="shared" si="1"/>
        <v>0</v>
      </c>
      <c r="G12" s="20">
        <f t="shared" si="1"/>
        <v>1437.3490000000002</v>
      </c>
      <c r="H12" s="20">
        <f t="shared" si="1"/>
        <v>27.22</v>
      </c>
      <c r="I12" s="27">
        <f t="shared" si="1"/>
        <v>6611.7910000000002</v>
      </c>
      <c r="J12" s="20">
        <f t="shared" si="1"/>
        <v>500.31800000000004</v>
      </c>
      <c r="K12" s="20">
        <f t="shared" si="1"/>
        <v>29.248999999999999</v>
      </c>
      <c r="L12" s="20">
        <f t="shared" si="1"/>
        <v>113.56100000000001</v>
      </c>
      <c r="M12" s="27">
        <f t="shared" si="1"/>
        <v>14380.084000000001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760.80000000000007</v>
      </c>
      <c r="D13" s="23">
        <f t="shared" si="2"/>
        <v>248.32300000000001</v>
      </c>
      <c r="E13" s="24">
        <f t="shared" si="2"/>
        <v>1456.3759999999997</v>
      </c>
      <c r="F13" s="23">
        <f t="shared" si="2"/>
        <v>0</v>
      </c>
      <c r="G13" s="23">
        <f t="shared" si="2"/>
        <v>17697.417000000001</v>
      </c>
      <c r="H13" s="23">
        <f t="shared" si="2"/>
        <v>634.21300000000008</v>
      </c>
      <c r="I13" s="24">
        <f t="shared" si="2"/>
        <v>123515.09899999999</v>
      </c>
      <c r="J13" s="23">
        <f t="shared" si="2"/>
        <v>9040.3220000000001</v>
      </c>
      <c r="K13" s="23">
        <f t="shared" si="2"/>
        <v>36.307000000000002</v>
      </c>
      <c r="L13" s="23">
        <f t="shared" si="2"/>
        <v>4718.8529999999992</v>
      </c>
      <c r="M13" s="24">
        <f t="shared" si="2"/>
        <v>229598.02099999998</v>
      </c>
    </row>
    <row r="16" spans="1:13" ht="15" x14ac:dyDescent="0.2">
      <c r="A16" s="11" t="s">
        <v>29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187.37799999999999</v>
      </c>
      <c r="D19" s="25">
        <v>-6.6059999999999999</v>
      </c>
      <c r="E19" s="26">
        <v>248.56200000000001</v>
      </c>
      <c r="F19" s="25">
        <v>0</v>
      </c>
      <c r="G19" s="25">
        <v>651.21600000000001</v>
      </c>
      <c r="H19" s="25">
        <v>26.036999999999999</v>
      </c>
      <c r="I19" s="26">
        <v>8782.7009999999991</v>
      </c>
      <c r="J19" s="25">
        <v>177.21100000000001</v>
      </c>
      <c r="K19" s="25">
        <v>4.8680000000000003</v>
      </c>
      <c r="L19" s="25">
        <v>89.162999999999997</v>
      </c>
      <c r="M19" s="26">
        <v>10875.361000000001</v>
      </c>
    </row>
    <row r="20" spans="1:13" x14ac:dyDescent="0.2">
      <c r="A20" s="14" t="s">
        <v>3</v>
      </c>
      <c r="B20" s="20">
        <v>0</v>
      </c>
      <c r="C20" s="20">
        <v>18</v>
      </c>
      <c r="D20" s="20">
        <v>2.5209999999999999</v>
      </c>
      <c r="E20" s="27">
        <v>0.121</v>
      </c>
      <c r="F20" s="20">
        <v>0</v>
      </c>
      <c r="G20" s="20">
        <v>2273.9160000000002</v>
      </c>
      <c r="H20" s="20">
        <v>38.822000000000003</v>
      </c>
      <c r="I20" s="27">
        <v>13825.743</v>
      </c>
      <c r="J20" s="20">
        <v>0</v>
      </c>
      <c r="K20" s="20">
        <v>0</v>
      </c>
      <c r="L20" s="20">
        <v>167.958</v>
      </c>
      <c r="M20" s="27">
        <v>24422.856</v>
      </c>
    </row>
    <row r="21" spans="1:13" x14ac:dyDescent="0.2">
      <c r="A21" s="14" t="s">
        <v>4</v>
      </c>
      <c r="B21" s="20">
        <v>0</v>
      </c>
      <c r="C21" s="20">
        <v>10.925000000000001</v>
      </c>
      <c r="D21" s="20">
        <v>7.6749999999999998</v>
      </c>
      <c r="E21" s="27">
        <v>0</v>
      </c>
      <c r="F21" s="20">
        <v>0</v>
      </c>
      <c r="G21" s="20">
        <v>3156.1759999999999</v>
      </c>
      <c r="H21" s="20">
        <v>106.02800000000001</v>
      </c>
      <c r="I21" s="27">
        <v>20826.963</v>
      </c>
      <c r="J21" s="20">
        <v>738.59</v>
      </c>
      <c r="K21" s="20">
        <v>0</v>
      </c>
      <c r="L21" s="20">
        <v>899.33399999999995</v>
      </c>
      <c r="M21" s="27">
        <v>37236.510999999999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4.97</v>
      </c>
      <c r="E22" s="27">
        <v>0</v>
      </c>
      <c r="F22" s="20">
        <v>0</v>
      </c>
      <c r="G22" s="20">
        <v>1761.0340000000001</v>
      </c>
      <c r="H22" s="20">
        <v>73.150999999999996</v>
      </c>
      <c r="I22" s="27">
        <v>10527.521000000001</v>
      </c>
      <c r="J22" s="20">
        <v>529.43799999999999</v>
      </c>
      <c r="K22" s="20">
        <v>0</v>
      </c>
      <c r="L22" s="20">
        <v>85.542000000000002</v>
      </c>
      <c r="M22" s="27">
        <v>12593.643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6.4059999999999997</v>
      </c>
      <c r="E23" s="27">
        <v>0</v>
      </c>
      <c r="F23" s="20">
        <v>0</v>
      </c>
      <c r="G23" s="20">
        <v>2009.037</v>
      </c>
      <c r="H23" s="20">
        <v>37.265999999999998</v>
      </c>
      <c r="I23" s="27">
        <v>10547.892</v>
      </c>
      <c r="J23" s="20">
        <v>941.59199999999998</v>
      </c>
      <c r="K23" s="20">
        <v>0</v>
      </c>
      <c r="L23" s="20">
        <v>453.21699999999998</v>
      </c>
      <c r="M23" s="27">
        <v>31641.877</v>
      </c>
    </row>
    <row r="24" spans="1:13" x14ac:dyDescent="0.2">
      <c r="A24" s="14" t="s">
        <v>7</v>
      </c>
      <c r="B24" s="20">
        <v>0</v>
      </c>
      <c r="C24" s="20">
        <v>70.974999999999994</v>
      </c>
      <c r="D24" s="20">
        <v>43.247</v>
      </c>
      <c r="E24" s="27">
        <v>77.009</v>
      </c>
      <c r="F24" s="20">
        <v>0</v>
      </c>
      <c r="G24" s="20">
        <v>1795.941</v>
      </c>
      <c r="H24" s="20">
        <v>20.792999999999999</v>
      </c>
      <c r="I24" s="27">
        <v>13488.294</v>
      </c>
      <c r="J24" s="20">
        <v>1458.912</v>
      </c>
      <c r="K24" s="20">
        <v>0</v>
      </c>
      <c r="L24" s="20">
        <v>1742.001</v>
      </c>
      <c r="M24" s="27">
        <v>24589.066999999999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11.811999999999999</v>
      </c>
      <c r="E25" s="27">
        <v>0</v>
      </c>
      <c r="F25" s="20">
        <v>0</v>
      </c>
      <c r="G25" s="20">
        <v>952.779</v>
      </c>
      <c r="H25" s="20">
        <v>-12.401999999999999</v>
      </c>
      <c r="I25" s="27">
        <v>9073.4159999999993</v>
      </c>
      <c r="J25" s="20">
        <v>1900.335</v>
      </c>
      <c r="K25" s="20">
        <v>0</v>
      </c>
      <c r="L25" s="20">
        <v>395.82299999999998</v>
      </c>
      <c r="M25" s="27">
        <v>18768.96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90.227000000000004</v>
      </c>
      <c r="E26" s="27">
        <v>0</v>
      </c>
      <c r="F26" s="20">
        <v>0</v>
      </c>
      <c r="G26" s="20">
        <v>2254.761</v>
      </c>
      <c r="H26" s="20">
        <v>213.148</v>
      </c>
      <c r="I26" s="27">
        <v>16819.151000000002</v>
      </c>
      <c r="J26" s="20">
        <v>2360.6680000000001</v>
      </c>
      <c r="K26" s="20">
        <v>2.19</v>
      </c>
      <c r="L26" s="20">
        <v>574.41700000000003</v>
      </c>
      <c r="M26" s="27">
        <v>36132.862000000001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71.653999999999996</v>
      </c>
      <c r="E27" s="29">
        <v>7.0730000000000004</v>
      </c>
      <c r="F27" s="28">
        <v>0</v>
      </c>
      <c r="G27" s="28">
        <v>1405.2080000000001</v>
      </c>
      <c r="H27" s="28">
        <v>104.15</v>
      </c>
      <c r="I27" s="29">
        <v>13011.627</v>
      </c>
      <c r="J27" s="28">
        <v>433.25799999999998</v>
      </c>
      <c r="K27" s="28">
        <v>0</v>
      </c>
      <c r="L27" s="28">
        <v>197.83699999999999</v>
      </c>
      <c r="M27" s="29">
        <v>18956.8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287.27800000000002</v>
      </c>
      <c r="D28" s="23">
        <f t="shared" si="3"/>
        <v>231.90600000000001</v>
      </c>
      <c r="E28" s="24">
        <f t="shared" si="3"/>
        <v>332.76499999999999</v>
      </c>
      <c r="F28" s="23">
        <f t="shared" si="3"/>
        <v>0</v>
      </c>
      <c r="G28" s="23">
        <f t="shared" si="3"/>
        <v>16260.068000000003</v>
      </c>
      <c r="H28" s="23">
        <f t="shared" si="3"/>
        <v>606.99300000000005</v>
      </c>
      <c r="I28" s="24">
        <f t="shared" si="3"/>
        <v>116903.30799999999</v>
      </c>
      <c r="J28" s="23">
        <f t="shared" si="3"/>
        <v>8540.0040000000008</v>
      </c>
      <c r="K28" s="23">
        <f t="shared" si="3"/>
        <v>7.0579999999999998</v>
      </c>
      <c r="L28" s="23">
        <f t="shared" si="3"/>
        <v>4605.2919999999995</v>
      </c>
      <c r="M28" s="24">
        <f t="shared" si="3"/>
        <v>215217.93699999998</v>
      </c>
    </row>
    <row r="31" spans="1:13" ht="15" x14ac:dyDescent="0.2">
      <c r="A31" s="11" t="s">
        <v>30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467.27600000000001</v>
      </c>
      <c r="D34" s="25">
        <v>14.196999999999999</v>
      </c>
      <c r="E34" s="26">
        <v>1110.683</v>
      </c>
      <c r="F34" s="25">
        <v>0</v>
      </c>
      <c r="G34" s="25">
        <v>0</v>
      </c>
      <c r="H34" s="25">
        <v>3.2759999999999998</v>
      </c>
      <c r="I34" s="26">
        <v>1355.0640000000001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90.364000000000004</v>
      </c>
      <c r="H35" s="20">
        <v>-4.2789999999999999</v>
      </c>
      <c r="I35" s="27">
        <v>414.40199999999999</v>
      </c>
      <c r="J35" s="20">
        <v>0</v>
      </c>
      <c r="K35" s="20">
        <v>0</v>
      </c>
      <c r="L35" s="20">
        <v>1.0489999999999999</v>
      </c>
      <c r="M35" s="27">
        <v>402.72300000000001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0</v>
      </c>
      <c r="H36" s="20">
        <v>0.126</v>
      </c>
      <c r="I36" s="27">
        <v>174.77099999999999</v>
      </c>
      <c r="J36" s="20">
        <v>0</v>
      </c>
      <c r="K36" s="20">
        <v>0</v>
      </c>
      <c r="L36" s="20">
        <v>7.5919999999999996</v>
      </c>
      <c r="M36" s="27">
        <v>1071.1369999999999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0.111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0.21199999999999999</v>
      </c>
      <c r="I38" s="27">
        <v>46.103999999999999</v>
      </c>
      <c r="J38" s="20">
        <v>0</v>
      </c>
      <c r="K38" s="20">
        <v>0</v>
      </c>
      <c r="L38" s="20">
        <v>4.8000000000000001E-2</v>
      </c>
      <c r="M38" s="27">
        <v>22.437999999999999</v>
      </c>
    </row>
    <row r="39" spans="1:13" x14ac:dyDescent="0.2">
      <c r="A39" s="14" t="s">
        <v>7</v>
      </c>
      <c r="B39" s="20">
        <v>0</v>
      </c>
      <c r="C39" s="20">
        <v>2.4460000000000002</v>
      </c>
      <c r="D39" s="20">
        <v>1.8620000000000001</v>
      </c>
      <c r="E39" s="27">
        <v>3.778</v>
      </c>
      <c r="F39" s="20">
        <v>0</v>
      </c>
      <c r="G39" s="20">
        <v>248.345</v>
      </c>
      <c r="H39" s="20">
        <v>2.5099999999999998</v>
      </c>
      <c r="I39" s="27">
        <v>1179.636</v>
      </c>
      <c r="J39" s="20">
        <v>239.3</v>
      </c>
      <c r="K39" s="20">
        <v>0</v>
      </c>
      <c r="L39" s="20">
        <v>3.262</v>
      </c>
      <c r="M39" s="27">
        <v>2226.6390000000001</v>
      </c>
    </row>
    <row r="40" spans="1:13" x14ac:dyDescent="0.2">
      <c r="A40" s="14" t="s">
        <v>8</v>
      </c>
      <c r="B40" s="20">
        <v>0</v>
      </c>
      <c r="C40" s="20">
        <v>3.8</v>
      </c>
      <c r="D40" s="20">
        <v>5.7000000000000002E-2</v>
      </c>
      <c r="E40" s="27">
        <v>2.8580000000000001</v>
      </c>
      <c r="F40" s="20">
        <v>0</v>
      </c>
      <c r="G40" s="20">
        <v>458.577</v>
      </c>
      <c r="H40" s="20">
        <v>-0.16300000000000001</v>
      </c>
      <c r="I40" s="27">
        <v>1281.5070000000001</v>
      </c>
      <c r="J40" s="20">
        <v>106.9</v>
      </c>
      <c r="K40" s="20">
        <v>0</v>
      </c>
      <c r="L40" s="20">
        <v>33.29</v>
      </c>
      <c r="M40" s="27">
        <v>2344.8939999999998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640.06299999999999</v>
      </c>
      <c r="H41" s="20">
        <v>25.457000000000001</v>
      </c>
      <c r="I41" s="27">
        <v>2145.672</v>
      </c>
      <c r="J41" s="20">
        <v>154.11799999999999</v>
      </c>
      <c r="K41" s="20">
        <v>29.248999999999999</v>
      </c>
      <c r="L41" s="20">
        <v>68.262</v>
      </c>
      <c r="M41" s="27">
        <v>8308.3469999999998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0.30099999999999999</v>
      </c>
      <c r="E42" s="29">
        <v>6.2919999999999998</v>
      </c>
      <c r="F42" s="28">
        <v>0</v>
      </c>
      <c r="G42" s="28">
        <v>0</v>
      </c>
      <c r="H42" s="28">
        <v>8.1000000000000003E-2</v>
      </c>
      <c r="I42" s="29">
        <v>14.523999999999999</v>
      </c>
      <c r="J42" s="28">
        <v>0</v>
      </c>
      <c r="K42" s="28">
        <v>0</v>
      </c>
      <c r="L42" s="28">
        <v>5.8000000000000003E-2</v>
      </c>
      <c r="M42" s="29">
        <v>3.9060000000000001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473.52200000000005</v>
      </c>
      <c r="D43" s="23">
        <f t="shared" ref="D43:M43" si="4">SUM(D34:D42)</f>
        <v>16.416999999999994</v>
      </c>
      <c r="E43" s="24">
        <f t="shared" si="4"/>
        <v>1123.6109999999999</v>
      </c>
      <c r="F43" s="23">
        <f t="shared" si="4"/>
        <v>0</v>
      </c>
      <c r="G43" s="23">
        <f t="shared" si="4"/>
        <v>1437.3490000000002</v>
      </c>
      <c r="H43" s="23">
        <f t="shared" si="4"/>
        <v>27.22</v>
      </c>
      <c r="I43" s="24">
        <f t="shared" si="4"/>
        <v>6611.7910000000002</v>
      </c>
      <c r="J43" s="23">
        <f t="shared" si="4"/>
        <v>500.31800000000004</v>
      </c>
      <c r="K43" s="23">
        <f t="shared" si="4"/>
        <v>29.248999999999999</v>
      </c>
      <c r="L43" s="23">
        <f t="shared" si="4"/>
        <v>113.56100000000001</v>
      </c>
      <c r="M43" s="24">
        <f t="shared" si="4"/>
        <v>14380.084000000001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tabSelected="1"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5.42578125" style="10" bestFit="1" customWidth="1"/>
    <col min="9" max="9" width="18.42578125" style="10" bestFit="1" customWidth="1"/>
    <col min="10" max="10" width="6.285156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66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214.53199999999998</v>
      </c>
      <c r="D11" s="25">
        <f t="shared" si="0"/>
        <v>269.512</v>
      </c>
      <c r="E11" s="26">
        <f t="shared" si="0"/>
        <v>369.72199999999992</v>
      </c>
      <c r="F11" s="19">
        <f t="shared" si="0"/>
        <v>0</v>
      </c>
      <c r="G11" s="19">
        <f t="shared" si="0"/>
        <v>16244.073</v>
      </c>
      <c r="H11" s="25">
        <f t="shared" si="0"/>
        <v>520.42599999999993</v>
      </c>
      <c r="I11" s="26">
        <f t="shared" si="0"/>
        <v>100300.75900000002</v>
      </c>
      <c r="J11" s="19">
        <f t="shared" si="0"/>
        <v>2270.0310000000004</v>
      </c>
      <c r="K11" s="19">
        <f t="shared" si="0"/>
        <v>213.05600000000001</v>
      </c>
      <c r="L11" s="25">
        <f t="shared" si="0"/>
        <v>2042.4650000000001</v>
      </c>
      <c r="M11" s="26">
        <f t="shared" si="0"/>
        <v>213780.28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427.98</v>
      </c>
      <c r="D12" s="20">
        <f t="shared" si="1"/>
        <v>6.585</v>
      </c>
      <c r="E12" s="27">
        <f t="shared" si="1"/>
        <v>697.15200000000004</v>
      </c>
      <c r="F12" s="20">
        <f t="shared" si="1"/>
        <v>0</v>
      </c>
      <c r="G12" s="20">
        <f t="shared" si="1"/>
        <v>1223.875</v>
      </c>
      <c r="H12" s="20">
        <f t="shared" si="1"/>
        <v>48.719000000000008</v>
      </c>
      <c r="I12" s="27">
        <f t="shared" si="1"/>
        <v>5350.1579999999994</v>
      </c>
      <c r="J12" s="20">
        <f t="shared" si="1"/>
        <v>424.23699999999997</v>
      </c>
      <c r="K12" s="20">
        <f t="shared" si="1"/>
        <v>0.23599999999999999</v>
      </c>
      <c r="L12" s="20">
        <f t="shared" si="1"/>
        <v>79.248000000000005</v>
      </c>
      <c r="M12" s="27">
        <f t="shared" si="1"/>
        <v>14236.298000000001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642.51199999999994</v>
      </c>
      <c r="D13" s="23">
        <f t="shared" si="2"/>
        <v>276.09699999999998</v>
      </c>
      <c r="E13" s="24">
        <f t="shared" si="2"/>
        <v>1066.874</v>
      </c>
      <c r="F13" s="23">
        <f t="shared" si="2"/>
        <v>0</v>
      </c>
      <c r="G13" s="23">
        <f t="shared" si="2"/>
        <v>17467.948</v>
      </c>
      <c r="H13" s="23">
        <f t="shared" si="2"/>
        <v>569.14499999999998</v>
      </c>
      <c r="I13" s="24">
        <f t="shared" si="2"/>
        <v>105650.91700000002</v>
      </c>
      <c r="J13" s="23">
        <f t="shared" si="2"/>
        <v>2694.2680000000005</v>
      </c>
      <c r="K13" s="23">
        <f t="shared" si="2"/>
        <v>213.292</v>
      </c>
      <c r="L13" s="23">
        <f t="shared" si="2"/>
        <v>2121.7130000000002</v>
      </c>
      <c r="M13" s="24">
        <f t="shared" si="2"/>
        <v>228016.57800000001</v>
      </c>
    </row>
    <row r="16" spans="1:13" ht="15" x14ac:dyDescent="0.2">
      <c r="A16" s="11" t="s">
        <v>27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139.34399999999999</v>
      </c>
      <c r="D19" s="25">
        <v>-3.3940000000000001</v>
      </c>
      <c r="E19" s="26">
        <v>95.766999999999996</v>
      </c>
      <c r="F19" s="25">
        <v>0</v>
      </c>
      <c r="G19" s="25">
        <v>487.63299999999998</v>
      </c>
      <c r="H19" s="25">
        <v>-3.1960000000000002</v>
      </c>
      <c r="I19" s="26">
        <v>8249.0390000000007</v>
      </c>
      <c r="J19" s="25">
        <v>709.15099999999995</v>
      </c>
      <c r="K19" s="25">
        <v>100.977</v>
      </c>
      <c r="L19" s="25">
        <v>64.87</v>
      </c>
      <c r="M19" s="26">
        <v>11413.759</v>
      </c>
    </row>
    <row r="20" spans="1:13" x14ac:dyDescent="0.2">
      <c r="A20" s="14" t="s">
        <v>3</v>
      </c>
      <c r="B20" s="20">
        <v>0</v>
      </c>
      <c r="C20" s="20">
        <v>0</v>
      </c>
      <c r="D20" s="20">
        <v>2.137</v>
      </c>
      <c r="E20" s="27">
        <v>0.112</v>
      </c>
      <c r="F20" s="20">
        <v>0</v>
      </c>
      <c r="G20" s="20">
        <v>1808.914</v>
      </c>
      <c r="H20" s="20">
        <v>13.372999999999999</v>
      </c>
      <c r="I20" s="27">
        <v>11995.092000000001</v>
      </c>
      <c r="J20" s="20">
        <v>0</v>
      </c>
      <c r="K20" s="20">
        <v>0</v>
      </c>
      <c r="L20" s="20">
        <v>139.21700000000001</v>
      </c>
      <c r="M20" s="27">
        <v>24255.364000000001</v>
      </c>
    </row>
    <row r="21" spans="1:13" x14ac:dyDescent="0.2">
      <c r="A21" s="14" t="s">
        <v>4</v>
      </c>
      <c r="B21" s="20">
        <v>0</v>
      </c>
      <c r="C21" s="20">
        <v>0</v>
      </c>
      <c r="D21" s="20">
        <v>11.023</v>
      </c>
      <c r="E21" s="27">
        <v>0</v>
      </c>
      <c r="F21" s="20">
        <v>0</v>
      </c>
      <c r="G21" s="20">
        <v>3183.9960000000001</v>
      </c>
      <c r="H21" s="20">
        <v>108.395</v>
      </c>
      <c r="I21" s="27">
        <v>17288.805</v>
      </c>
      <c r="J21" s="20">
        <v>9.9689999999999994</v>
      </c>
      <c r="K21" s="20">
        <v>89.736999999999995</v>
      </c>
      <c r="L21" s="20">
        <v>226.63800000000001</v>
      </c>
      <c r="M21" s="27">
        <v>37345.514000000003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4.7930000000000001</v>
      </c>
      <c r="E22" s="27">
        <v>272.03699999999998</v>
      </c>
      <c r="F22" s="20">
        <v>0</v>
      </c>
      <c r="G22" s="20">
        <v>1197.549</v>
      </c>
      <c r="H22" s="20">
        <v>72.728999999999999</v>
      </c>
      <c r="I22" s="27">
        <v>9063.2090000000007</v>
      </c>
      <c r="J22" s="20">
        <v>145.68799999999999</v>
      </c>
      <c r="K22" s="20">
        <v>0</v>
      </c>
      <c r="L22" s="20">
        <v>94.915000000000006</v>
      </c>
      <c r="M22" s="27">
        <v>12497.621999999999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8.1609999999999996</v>
      </c>
      <c r="E23" s="27">
        <v>0</v>
      </c>
      <c r="F23" s="20">
        <v>0</v>
      </c>
      <c r="G23" s="20">
        <v>1819.3889999999999</v>
      </c>
      <c r="H23" s="20">
        <v>-30.509</v>
      </c>
      <c r="I23" s="27">
        <v>8609.5660000000007</v>
      </c>
      <c r="J23" s="20">
        <v>88.73</v>
      </c>
      <c r="K23" s="20">
        <v>0</v>
      </c>
      <c r="L23" s="20">
        <v>358.76499999999999</v>
      </c>
      <c r="M23" s="27">
        <v>31365.696</v>
      </c>
    </row>
    <row r="24" spans="1:13" x14ac:dyDescent="0.2">
      <c r="A24" s="14" t="s">
        <v>7</v>
      </c>
      <c r="B24" s="20">
        <v>0</v>
      </c>
      <c r="C24" s="20">
        <v>75.188000000000002</v>
      </c>
      <c r="D24" s="20">
        <v>69.245000000000005</v>
      </c>
      <c r="E24" s="27">
        <v>0</v>
      </c>
      <c r="F24" s="20">
        <v>0</v>
      </c>
      <c r="G24" s="20">
        <v>2303.732</v>
      </c>
      <c r="H24" s="20">
        <v>39.561999999999998</v>
      </c>
      <c r="I24" s="27">
        <v>10968.712</v>
      </c>
      <c r="J24" s="20">
        <v>216.852</v>
      </c>
      <c r="K24" s="20">
        <v>0.12</v>
      </c>
      <c r="L24" s="20">
        <v>138.12899999999999</v>
      </c>
      <c r="M24" s="27">
        <v>24581.382000000001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32.326000000000001</v>
      </c>
      <c r="E25" s="27">
        <v>0</v>
      </c>
      <c r="F25" s="20">
        <v>0</v>
      </c>
      <c r="G25" s="20">
        <v>1054.2349999999999</v>
      </c>
      <c r="H25" s="20">
        <v>-27.376000000000001</v>
      </c>
      <c r="I25" s="27">
        <v>7905.335</v>
      </c>
      <c r="J25" s="20">
        <v>190.05600000000001</v>
      </c>
      <c r="K25" s="20">
        <v>0</v>
      </c>
      <c r="L25" s="20">
        <v>232.464</v>
      </c>
      <c r="M25" s="27">
        <v>18416.421999999999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81.587000000000003</v>
      </c>
      <c r="E26" s="27">
        <v>0</v>
      </c>
      <c r="F26" s="20">
        <v>0</v>
      </c>
      <c r="G26" s="20">
        <v>2889.8609999999999</v>
      </c>
      <c r="H26" s="20">
        <v>175.18600000000001</v>
      </c>
      <c r="I26" s="27">
        <v>15096.936</v>
      </c>
      <c r="J26" s="20">
        <v>664.24699999999996</v>
      </c>
      <c r="K26" s="20">
        <v>22.222000000000001</v>
      </c>
      <c r="L26" s="20">
        <v>527.19299999999998</v>
      </c>
      <c r="M26" s="27">
        <v>34959.472999999998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63.634</v>
      </c>
      <c r="E27" s="29">
        <v>1.806</v>
      </c>
      <c r="F27" s="28">
        <v>0</v>
      </c>
      <c r="G27" s="28">
        <v>1498.7639999999999</v>
      </c>
      <c r="H27" s="28">
        <v>172.262</v>
      </c>
      <c r="I27" s="29">
        <v>11124.065000000001</v>
      </c>
      <c r="J27" s="28">
        <v>245.33799999999999</v>
      </c>
      <c r="K27" s="28">
        <v>0</v>
      </c>
      <c r="L27" s="28">
        <v>260.274</v>
      </c>
      <c r="M27" s="29">
        <v>18945.047999999999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214.53199999999998</v>
      </c>
      <c r="D28" s="23">
        <f t="shared" si="3"/>
        <v>269.512</v>
      </c>
      <c r="E28" s="24">
        <f t="shared" si="3"/>
        <v>369.72199999999992</v>
      </c>
      <c r="F28" s="23">
        <f t="shared" si="3"/>
        <v>0</v>
      </c>
      <c r="G28" s="23">
        <f t="shared" si="3"/>
        <v>16244.073</v>
      </c>
      <c r="H28" s="23">
        <f t="shared" si="3"/>
        <v>520.42599999999993</v>
      </c>
      <c r="I28" s="24">
        <f t="shared" si="3"/>
        <v>100300.75900000002</v>
      </c>
      <c r="J28" s="23">
        <f t="shared" si="3"/>
        <v>2270.0310000000004</v>
      </c>
      <c r="K28" s="23">
        <f t="shared" si="3"/>
        <v>213.05600000000001</v>
      </c>
      <c r="L28" s="23">
        <f t="shared" si="3"/>
        <v>2042.4650000000001</v>
      </c>
      <c r="M28" s="24">
        <f t="shared" si="3"/>
        <v>213780.28</v>
      </c>
    </row>
    <row r="31" spans="1:13" ht="15" x14ac:dyDescent="0.2">
      <c r="A31" s="11" t="s">
        <v>28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427.98</v>
      </c>
      <c r="D34" s="25">
        <v>6.0439999999999996</v>
      </c>
      <c r="E34" s="26">
        <v>687.64200000000005</v>
      </c>
      <c r="F34" s="25">
        <v>0</v>
      </c>
      <c r="G34" s="25">
        <v>0</v>
      </c>
      <c r="H34" s="25">
        <v>3.2949999999999999</v>
      </c>
      <c r="I34" s="26">
        <v>1351.769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0</v>
      </c>
      <c r="H35" s="20">
        <v>1.095</v>
      </c>
      <c r="I35" s="27">
        <v>413.32799999999997</v>
      </c>
      <c r="J35" s="20">
        <v>0</v>
      </c>
      <c r="K35" s="20">
        <v>0</v>
      </c>
      <c r="L35" s="20">
        <v>0.85799999999999998</v>
      </c>
      <c r="M35" s="27">
        <v>401.86500000000001</v>
      </c>
    </row>
    <row r="36" spans="1:13" x14ac:dyDescent="0.2">
      <c r="A36" s="14" t="s">
        <v>4</v>
      </c>
      <c r="B36" s="20">
        <v>0</v>
      </c>
      <c r="C36" s="20">
        <v>0</v>
      </c>
      <c r="D36" s="20">
        <v>0</v>
      </c>
      <c r="E36" s="27">
        <v>0</v>
      </c>
      <c r="F36" s="20">
        <v>0</v>
      </c>
      <c r="G36" s="20">
        <v>57.222999999999999</v>
      </c>
      <c r="H36" s="20">
        <v>0.16</v>
      </c>
      <c r="I36" s="27">
        <v>116.89</v>
      </c>
      <c r="J36" s="20">
        <v>0</v>
      </c>
      <c r="K36" s="20">
        <v>0</v>
      </c>
      <c r="L36" s="20">
        <v>2.3450000000000002</v>
      </c>
      <c r="M36" s="27">
        <v>544.17100000000005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0.111</v>
      </c>
      <c r="I37" s="27">
        <v>0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9.2999999999999999E-2</v>
      </c>
      <c r="I38" s="27">
        <v>46.011000000000003</v>
      </c>
      <c r="J38" s="20">
        <v>0</v>
      </c>
      <c r="K38" s="20">
        <v>0</v>
      </c>
      <c r="L38" s="20">
        <v>0.124</v>
      </c>
      <c r="M38" s="27">
        <v>22.314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0.13</v>
      </c>
      <c r="E39" s="27">
        <v>2.2410000000000001</v>
      </c>
      <c r="F39" s="20">
        <v>0</v>
      </c>
      <c r="G39" s="20">
        <v>196.99</v>
      </c>
      <c r="H39" s="20">
        <v>5.0229999999999997</v>
      </c>
      <c r="I39" s="27">
        <v>985.70899999999995</v>
      </c>
      <c r="J39" s="20">
        <v>164.9</v>
      </c>
      <c r="K39" s="20">
        <v>0.23599999999999999</v>
      </c>
      <c r="L39" s="20">
        <v>4.306</v>
      </c>
      <c r="M39" s="27">
        <v>2381.1640000000002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0.08</v>
      </c>
      <c r="E40" s="27">
        <v>1.3080000000000001</v>
      </c>
      <c r="F40" s="20">
        <v>0</v>
      </c>
      <c r="G40" s="20">
        <v>421.226</v>
      </c>
      <c r="H40" s="20">
        <v>13.832000000000001</v>
      </c>
      <c r="I40" s="27">
        <v>860.46699999999998</v>
      </c>
      <c r="J40" s="20">
        <v>259.33699999999999</v>
      </c>
      <c r="K40" s="20">
        <v>0</v>
      </c>
      <c r="L40" s="20">
        <v>19.748000000000001</v>
      </c>
      <c r="M40" s="27">
        <v>2584.4830000000002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548.43600000000004</v>
      </c>
      <c r="H41" s="20">
        <v>25.026</v>
      </c>
      <c r="I41" s="27">
        <v>1561.5440000000001</v>
      </c>
      <c r="J41" s="20">
        <v>0</v>
      </c>
      <c r="K41" s="20">
        <v>0</v>
      </c>
      <c r="L41" s="20">
        <v>51.863</v>
      </c>
      <c r="M41" s="27">
        <v>8298.3989999999994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0.33100000000000002</v>
      </c>
      <c r="E42" s="29">
        <v>5.9610000000000003</v>
      </c>
      <c r="F42" s="28">
        <v>0</v>
      </c>
      <c r="G42" s="28">
        <v>0</v>
      </c>
      <c r="H42" s="28">
        <v>8.4000000000000005E-2</v>
      </c>
      <c r="I42" s="29">
        <v>14.44</v>
      </c>
      <c r="J42" s="28">
        <v>0</v>
      </c>
      <c r="K42" s="28">
        <v>0</v>
      </c>
      <c r="L42" s="28">
        <v>4.0000000000000001E-3</v>
      </c>
      <c r="M42" s="29">
        <v>3.9020000000000001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427.98</v>
      </c>
      <c r="D43" s="23">
        <f t="shared" ref="D43:M43" si="4">SUM(D34:D42)</f>
        <v>6.585</v>
      </c>
      <c r="E43" s="24">
        <f t="shared" si="4"/>
        <v>697.15200000000004</v>
      </c>
      <c r="F43" s="23">
        <f t="shared" si="4"/>
        <v>0</v>
      </c>
      <c r="G43" s="23">
        <f t="shared" si="4"/>
        <v>1223.875</v>
      </c>
      <c r="H43" s="23">
        <f t="shared" si="4"/>
        <v>48.719000000000008</v>
      </c>
      <c r="I43" s="24">
        <f t="shared" si="4"/>
        <v>5350.1579999999994</v>
      </c>
      <c r="J43" s="23">
        <f t="shared" si="4"/>
        <v>424.23699999999997</v>
      </c>
      <c r="K43" s="23">
        <f t="shared" si="4"/>
        <v>0.23599999999999999</v>
      </c>
      <c r="L43" s="23">
        <f t="shared" si="4"/>
        <v>79.248000000000005</v>
      </c>
      <c r="M43" s="24">
        <f t="shared" si="4"/>
        <v>14236.298000000001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5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2" width="5.425781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56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10192.35</v>
      </c>
      <c r="D11" s="25">
        <f t="shared" si="0"/>
        <v>597.2360000000001</v>
      </c>
      <c r="E11" s="26">
        <f t="shared" si="0"/>
        <v>64478.918999999994</v>
      </c>
      <c r="F11" s="19">
        <f t="shared" si="0"/>
        <v>0</v>
      </c>
      <c r="G11" s="19">
        <f t="shared" si="0"/>
        <v>0</v>
      </c>
      <c r="H11" s="25">
        <f t="shared" si="0"/>
        <v>1056.4269999999999</v>
      </c>
      <c r="I11" s="26">
        <f t="shared" si="0"/>
        <v>205932.98200000002</v>
      </c>
      <c r="J11" s="19">
        <f t="shared" si="0"/>
        <v>2341.5849999999996</v>
      </c>
      <c r="K11" s="19">
        <f t="shared" si="0"/>
        <v>0</v>
      </c>
      <c r="L11" s="25">
        <f t="shared" si="0"/>
        <v>230.70499999999998</v>
      </c>
      <c r="M11" s="26">
        <f t="shared" si="0"/>
        <v>2596.2950000000001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1624.1130000000003</v>
      </c>
      <c r="D12" s="20">
        <f t="shared" si="1"/>
        <v>190.01600000000002</v>
      </c>
      <c r="E12" s="27">
        <f t="shared" si="1"/>
        <v>8018.8400000000011</v>
      </c>
      <c r="F12" s="20">
        <f t="shared" si="1"/>
        <v>0</v>
      </c>
      <c r="G12" s="20">
        <f t="shared" si="1"/>
        <v>0</v>
      </c>
      <c r="H12" s="20">
        <f t="shared" si="1"/>
        <v>68.311000000000007</v>
      </c>
      <c r="I12" s="27">
        <f t="shared" si="1"/>
        <v>15752.893</v>
      </c>
      <c r="J12" s="20">
        <f t="shared" si="1"/>
        <v>213.1</v>
      </c>
      <c r="K12" s="20">
        <f t="shared" si="1"/>
        <v>0</v>
      </c>
      <c r="L12" s="20">
        <f t="shared" si="1"/>
        <v>20.984000000000002</v>
      </c>
      <c r="M12" s="27">
        <f t="shared" si="1"/>
        <v>600.68799999999999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11816.463</v>
      </c>
      <c r="D13" s="23">
        <f t="shared" si="2"/>
        <v>787.25200000000018</v>
      </c>
      <c r="E13" s="24">
        <f t="shared" si="2"/>
        <v>72497.758999999991</v>
      </c>
      <c r="F13" s="23">
        <f t="shared" si="2"/>
        <v>0</v>
      </c>
      <c r="G13" s="23">
        <f t="shared" si="2"/>
        <v>0</v>
      </c>
      <c r="H13" s="23">
        <f t="shared" si="2"/>
        <v>1124.7379999999998</v>
      </c>
      <c r="I13" s="24">
        <f t="shared" si="2"/>
        <v>221685.87500000003</v>
      </c>
      <c r="J13" s="23">
        <f t="shared" si="2"/>
        <v>2554.6849999999995</v>
      </c>
      <c r="K13" s="23">
        <f t="shared" si="2"/>
        <v>0</v>
      </c>
      <c r="L13" s="23">
        <f t="shared" si="2"/>
        <v>251.68899999999999</v>
      </c>
      <c r="M13" s="24">
        <f t="shared" si="2"/>
        <v>3196.9830000000002</v>
      </c>
    </row>
    <row r="16" spans="1:13" ht="15" x14ac:dyDescent="0.2">
      <c r="A16" s="11" t="s">
        <v>47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691.66899999999998</v>
      </c>
      <c r="D19" s="25">
        <v>13.209</v>
      </c>
      <c r="E19" s="26">
        <v>2881.038</v>
      </c>
      <c r="F19" s="25">
        <v>0</v>
      </c>
      <c r="G19" s="25">
        <v>0</v>
      </c>
      <c r="H19" s="25">
        <v>102.489</v>
      </c>
      <c r="I19" s="26">
        <v>11363.85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944.48900000000003</v>
      </c>
      <c r="D20" s="20">
        <v>66.78</v>
      </c>
      <c r="E20" s="27">
        <v>7778.527</v>
      </c>
      <c r="F20" s="20">
        <v>0</v>
      </c>
      <c r="G20" s="20">
        <v>0</v>
      </c>
      <c r="H20" s="20">
        <v>172.67699999999999</v>
      </c>
      <c r="I20" s="27">
        <v>22588.298999999999</v>
      </c>
      <c r="J20" s="20">
        <v>88.504000000000005</v>
      </c>
      <c r="K20" s="20">
        <v>0</v>
      </c>
      <c r="L20" s="20">
        <v>11.657999999999999</v>
      </c>
      <c r="M20" s="27">
        <v>252.28399999999999</v>
      </c>
    </row>
    <row r="21" spans="1:13" x14ac:dyDescent="0.2">
      <c r="A21" s="14" t="s">
        <v>4</v>
      </c>
      <c r="B21" s="20">
        <v>0</v>
      </c>
      <c r="C21" s="20">
        <v>1894.856</v>
      </c>
      <c r="D21" s="20">
        <v>94.938999999999993</v>
      </c>
      <c r="E21" s="27">
        <v>11523.388000000001</v>
      </c>
      <c r="F21" s="20">
        <v>0</v>
      </c>
      <c r="G21" s="20">
        <v>0</v>
      </c>
      <c r="H21" s="20">
        <v>173.94</v>
      </c>
      <c r="I21" s="27">
        <v>34303.756999999998</v>
      </c>
      <c r="J21" s="20">
        <v>1806.2629999999999</v>
      </c>
      <c r="K21" s="20">
        <v>0</v>
      </c>
      <c r="L21" s="20">
        <v>218.21799999999999</v>
      </c>
      <c r="M21" s="27">
        <v>1894.8440000000001</v>
      </c>
    </row>
    <row r="22" spans="1:13" x14ac:dyDescent="0.2">
      <c r="A22" s="14" t="s">
        <v>5</v>
      </c>
      <c r="B22" s="20">
        <v>0</v>
      </c>
      <c r="C22" s="21">
        <v>911.46400000000006</v>
      </c>
      <c r="D22" s="20">
        <v>-7.5369999999999999</v>
      </c>
      <c r="E22" s="27">
        <v>5295.6360000000004</v>
      </c>
      <c r="F22" s="20">
        <v>0</v>
      </c>
      <c r="G22" s="20">
        <v>0</v>
      </c>
      <c r="H22" s="20">
        <v>27.776</v>
      </c>
      <c r="I22" s="27">
        <v>18434.561000000002</v>
      </c>
      <c r="J22" s="20">
        <v>0</v>
      </c>
      <c r="K22" s="20">
        <v>0</v>
      </c>
      <c r="L22" s="20">
        <v>0</v>
      </c>
      <c r="M22" s="27">
        <v>0</v>
      </c>
    </row>
    <row r="23" spans="1:13" x14ac:dyDescent="0.2">
      <c r="A23" s="14" t="s">
        <v>6</v>
      </c>
      <c r="B23" s="20">
        <v>0</v>
      </c>
      <c r="C23" s="20">
        <v>1227.575</v>
      </c>
      <c r="D23" s="20">
        <v>10.714</v>
      </c>
      <c r="E23" s="27">
        <v>8136.6279999999997</v>
      </c>
      <c r="F23" s="20">
        <v>0</v>
      </c>
      <c r="G23" s="20">
        <v>0</v>
      </c>
      <c r="H23" s="20">
        <v>109.89700000000001</v>
      </c>
      <c r="I23" s="27">
        <v>22334.420999999998</v>
      </c>
      <c r="J23" s="20">
        <v>397.34800000000001</v>
      </c>
      <c r="K23" s="20">
        <v>0</v>
      </c>
      <c r="L23" s="20">
        <v>0.77</v>
      </c>
      <c r="M23" s="27">
        <v>396.57799999999997</v>
      </c>
    </row>
    <row r="24" spans="1:13" x14ac:dyDescent="0.2">
      <c r="A24" s="14" t="s">
        <v>7</v>
      </c>
      <c r="B24" s="20">
        <v>0</v>
      </c>
      <c r="C24" s="20">
        <v>1087.43</v>
      </c>
      <c r="D24" s="20">
        <v>109.14</v>
      </c>
      <c r="E24" s="27">
        <v>7262.31</v>
      </c>
      <c r="F24" s="20">
        <v>0</v>
      </c>
      <c r="G24" s="20">
        <v>0</v>
      </c>
      <c r="H24" s="20">
        <v>174.339</v>
      </c>
      <c r="I24" s="27">
        <v>25016.370999999999</v>
      </c>
      <c r="J24" s="20">
        <v>0</v>
      </c>
      <c r="K24" s="20">
        <v>0</v>
      </c>
      <c r="L24" s="20">
        <v>0</v>
      </c>
      <c r="M24" s="27">
        <v>0</v>
      </c>
    </row>
    <row r="25" spans="1:13" x14ac:dyDescent="0.2">
      <c r="A25" s="14" t="s">
        <v>8</v>
      </c>
      <c r="B25" s="20">
        <v>0</v>
      </c>
      <c r="C25" s="20">
        <v>738.17600000000004</v>
      </c>
      <c r="D25" s="20">
        <v>57.277000000000001</v>
      </c>
      <c r="E25" s="27">
        <v>4325.6930000000002</v>
      </c>
      <c r="F25" s="20">
        <v>0</v>
      </c>
      <c r="G25" s="20">
        <v>0</v>
      </c>
      <c r="H25" s="20">
        <v>84.731999999999999</v>
      </c>
      <c r="I25" s="27">
        <v>17180.114000000001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1966.578</v>
      </c>
      <c r="D26" s="20">
        <v>181.88</v>
      </c>
      <c r="E26" s="27">
        <v>9472.25</v>
      </c>
      <c r="F26" s="20">
        <v>0</v>
      </c>
      <c r="G26" s="20">
        <v>0</v>
      </c>
      <c r="H26" s="20">
        <v>147.02500000000001</v>
      </c>
      <c r="I26" s="27">
        <v>35651.692000000003</v>
      </c>
      <c r="J26" s="20">
        <v>9</v>
      </c>
      <c r="K26" s="20">
        <v>0</v>
      </c>
      <c r="L26" s="20">
        <v>1E-3</v>
      </c>
      <c r="M26" s="27">
        <v>12.177</v>
      </c>
    </row>
    <row r="27" spans="1:13" x14ac:dyDescent="0.2">
      <c r="A27" s="15" t="s">
        <v>10</v>
      </c>
      <c r="B27" s="22">
        <v>0</v>
      </c>
      <c r="C27" s="22">
        <v>730.11300000000006</v>
      </c>
      <c r="D27" s="28">
        <v>70.834000000000003</v>
      </c>
      <c r="E27" s="29">
        <v>7803.4489999999996</v>
      </c>
      <c r="F27" s="28">
        <v>0</v>
      </c>
      <c r="G27" s="28">
        <v>0</v>
      </c>
      <c r="H27" s="28">
        <v>63.552</v>
      </c>
      <c r="I27" s="29">
        <v>19059.917000000001</v>
      </c>
      <c r="J27" s="28">
        <v>40.47</v>
      </c>
      <c r="K27" s="28">
        <v>0</v>
      </c>
      <c r="L27" s="28">
        <v>5.8000000000000003E-2</v>
      </c>
      <c r="M27" s="29">
        <v>40.411999999999999</v>
      </c>
    </row>
    <row r="28" spans="1:13" x14ac:dyDescent="0.2">
      <c r="A28" s="12" t="s">
        <v>11</v>
      </c>
      <c r="B28" s="23">
        <f>SUM(B19:B27)</f>
        <v>0</v>
      </c>
      <c r="C28" s="23">
        <f>SUM(C19:C27)</f>
        <v>10192.35</v>
      </c>
      <c r="D28" s="23">
        <f>SUM(D19:D27)</f>
        <v>597.2360000000001</v>
      </c>
      <c r="E28" s="24">
        <f>SUM(E19:E27)</f>
        <v>64478.918999999994</v>
      </c>
      <c r="F28" s="23">
        <f t="shared" ref="F28:M28" si="3">SUM(F19:F27)</f>
        <v>0</v>
      </c>
      <c r="G28" s="23">
        <f t="shared" si="3"/>
        <v>0</v>
      </c>
      <c r="H28" s="23">
        <f t="shared" si="3"/>
        <v>1056.4269999999999</v>
      </c>
      <c r="I28" s="24">
        <f t="shared" si="3"/>
        <v>205932.98200000002</v>
      </c>
      <c r="J28" s="23">
        <f t="shared" si="3"/>
        <v>2341.5849999999996</v>
      </c>
      <c r="K28" s="23">
        <f t="shared" si="3"/>
        <v>0</v>
      </c>
      <c r="L28" s="23">
        <f t="shared" si="3"/>
        <v>230.70499999999998</v>
      </c>
      <c r="M28" s="24">
        <f t="shared" si="3"/>
        <v>2596.2950000000001</v>
      </c>
    </row>
    <row r="31" spans="1:13" ht="15" x14ac:dyDescent="0.2">
      <c r="A31" s="11" t="s">
        <v>48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44.357999999999997</v>
      </c>
      <c r="D34" s="25">
        <v>15.734999999999999</v>
      </c>
      <c r="E34" s="26">
        <v>2343.3180000000002</v>
      </c>
      <c r="F34" s="25">
        <v>0</v>
      </c>
      <c r="G34" s="25">
        <v>0</v>
      </c>
      <c r="H34" s="25">
        <v>5.0250000000000004</v>
      </c>
      <c r="I34" s="26">
        <v>1392.1790000000001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43.5</v>
      </c>
      <c r="D35" s="20">
        <v>2.5939999999999999</v>
      </c>
      <c r="E35" s="27">
        <v>604.51599999999996</v>
      </c>
      <c r="F35" s="20">
        <v>0</v>
      </c>
      <c r="G35" s="20">
        <v>0</v>
      </c>
      <c r="H35" s="20">
        <v>4.351</v>
      </c>
      <c r="I35" s="27">
        <v>1001.523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166.38</v>
      </c>
      <c r="D36" s="20">
        <v>20.512</v>
      </c>
      <c r="E36" s="27">
        <v>2304.732</v>
      </c>
      <c r="F36" s="20">
        <v>0</v>
      </c>
      <c r="G36" s="20">
        <v>0</v>
      </c>
      <c r="H36" s="20">
        <v>2.7749999999999999</v>
      </c>
      <c r="I36" s="27">
        <v>688.12400000000002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1E-3</v>
      </c>
      <c r="I37" s="27">
        <v>0.128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27.721</v>
      </c>
      <c r="D38" s="20">
        <v>-1.089</v>
      </c>
      <c r="E38" s="27">
        <v>10.916</v>
      </c>
      <c r="F38" s="20">
        <v>0</v>
      </c>
      <c r="G38" s="20">
        <v>0</v>
      </c>
      <c r="H38" s="20">
        <v>0.14499999999999999</v>
      </c>
      <c r="I38" s="27">
        <v>47.509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280.642</v>
      </c>
      <c r="D39" s="20">
        <v>101.65300000000001</v>
      </c>
      <c r="E39" s="27">
        <v>686.50599999999997</v>
      </c>
      <c r="F39" s="20">
        <v>0</v>
      </c>
      <c r="G39" s="20">
        <v>0</v>
      </c>
      <c r="H39" s="20">
        <v>4.9480000000000004</v>
      </c>
      <c r="I39" s="27">
        <v>2125.9090000000001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503.721</v>
      </c>
      <c r="D40" s="20">
        <v>43.837000000000003</v>
      </c>
      <c r="E40" s="27">
        <v>769.38099999999997</v>
      </c>
      <c r="F40" s="20">
        <v>0</v>
      </c>
      <c r="G40" s="20">
        <v>0</v>
      </c>
      <c r="H40" s="20">
        <v>10.388999999999999</v>
      </c>
      <c r="I40" s="27">
        <v>2940.578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557.79100000000005</v>
      </c>
      <c r="D41" s="20">
        <v>5.9</v>
      </c>
      <c r="E41" s="27">
        <v>1284.106</v>
      </c>
      <c r="F41" s="20">
        <v>0</v>
      </c>
      <c r="G41" s="20">
        <v>0</v>
      </c>
      <c r="H41" s="20">
        <v>40.677</v>
      </c>
      <c r="I41" s="27">
        <v>7556.9430000000002</v>
      </c>
      <c r="J41" s="20">
        <v>213.1</v>
      </c>
      <c r="K41" s="20">
        <v>0</v>
      </c>
      <c r="L41" s="20">
        <v>20.984000000000002</v>
      </c>
      <c r="M41" s="27">
        <v>600.68799999999999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0.874</v>
      </c>
      <c r="E42" s="29">
        <v>15.365</v>
      </c>
      <c r="F42" s="28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1624.1130000000003</v>
      </c>
      <c r="D43" s="23">
        <f t="shared" ref="D43:M43" si="4">SUM(D34:D42)</f>
        <v>190.01600000000002</v>
      </c>
      <c r="E43" s="24">
        <f t="shared" si="4"/>
        <v>8018.8400000000011</v>
      </c>
      <c r="F43" s="23">
        <f t="shared" si="4"/>
        <v>0</v>
      </c>
      <c r="G43" s="23">
        <f t="shared" si="4"/>
        <v>0</v>
      </c>
      <c r="H43" s="23">
        <f t="shared" si="4"/>
        <v>68.311000000000007</v>
      </c>
      <c r="I43" s="24">
        <f t="shared" si="4"/>
        <v>15752.893</v>
      </c>
      <c r="J43" s="23">
        <f t="shared" si="4"/>
        <v>213.1</v>
      </c>
      <c r="K43" s="23">
        <f t="shared" si="4"/>
        <v>0</v>
      </c>
      <c r="L43" s="23">
        <f t="shared" si="4"/>
        <v>20.984000000000002</v>
      </c>
      <c r="M43" s="24">
        <f t="shared" si="4"/>
        <v>600.68799999999999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5.42578125" style="10" bestFit="1" customWidth="1"/>
    <col min="8" max="8" width="6.28515625" style="10" bestFit="1" customWidth="1"/>
    <col min="9" max="9" width="18.42578125" style="10" bestFit="1" customWidth="1"/>
    <col min="10" max="10" width="6.28515625" style="10" bestFit="1" customWidth="1"/>
    <col min="11" max="12" width="5.425781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57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12922.868</v>
      </c>
      <c r="D11" s="25">
        <f t="shared" si="0"/>
        <v>274.32100000000003</v>
      </c>
      <c r="E11" s="26">
        <f t="shared" si="0"/>
        <v>49775.415000000001</v>
      </c>
      <c r="F11" s="19">
        <f t="shared" si="0"/>
        <v>0</v>
      </c>
      <c r="G11" s="19">
        <f t="shared" si="0"/>
        <v>334.22300000000001</v>
      </c>
      <c r="H11" s="25">
        <f t="shared" si="0"/>
        <v>865.42499999999995</v>
      </c>
      <c r="I11" s="26">
        <f t="shared" si="0"/>
        <v>200967.38400000002</v>
      </c>
      <c r="J11" s="19">
        <f t="shared" si="0"/>
        <v>5270.1989999999996</v>
      </c>
      <c r="K11" s="19">
        <f t="shared" si="0"/>
        <v>0</v>
      </c>
      <c r="L11" s="25">
        <f t="shared" si="0"/>
        <v>313.59299999999996</v>
      </c>
      <c r="M11" s="26">
        <f t="shared" si="0"/>
        <v>7992.7410000000009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1715.0220000000002</v>
      </c>
      <c r="D12" s="20">
        <f t="shared" si="1"/>
        <v>-44.454000000000008</v>
      </c>
      <c r="E12" s="27">
        <f t="shared" si="1"/>
        <v>5922.887999999999</v>
      </c>
      <c r="F12" s="20">
        <f t="shared" si="1"/>
        <v>0</v>
      </c>
      <c r="G12" s="20">
        <f t="shared" si="1"/>
        <v>115.702</v>
      </c>
      <c r="H12" s="20">
        <f t="shared" si="1"/>
        <v>110.536</v>
      </c>
      <c r="I12" s="27">
        <f t="shared" si="1"/>
        <v>15099.32</v>
      </c>
      <c r="J12" s="20">
        <f t="shared" si="1"/>
        <v>914.303</v>
      </c>
      <c r="K12" s="20">
        <f t="shared" si="1"/>
        <v>0</v>
      </c>
      <c r="L12" s="20">
        <f t="shared" si="1"/>
        <v>41.156999999999996</v>
      </c>
      <c r="M12" s="27">
        <f t="shared" si="1"/>
        <v>1473.8340000000001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14637.890000000001</v>
      </c>
      <c r="D13" s="23">
        <f t="shared" si="2"/>
        <v>229.86700000000002</v>
      </c>
      <c r="E13" s="24">
        <f t="shared" si="2"/>
        <v>55698.303</v>
      </c>
      <c r="F13" s="23">
        <f t="shared" si="2"/>
        <v>0</v>
      </c>
      <c r="G13" s="23">
        <f t="shared" si="2"/>
        <v>449.92500000000001</v>
      </c>
      <c r="H13" s="23">
        <f t="shared" si="2"/>
        <v>975.96100000000001</v>
      </c>
      <c r="I13" s="24">
        <f t="shared" si="2"/>
        <v>216066.70400000003</v>
      </c>
      <c r="J13" s="23">
        <f t="shared" si="2"/>
        <v>6184.5019999999995</v>
      </c>
      <c r="K13" s="23">
        <f t="shared" si="2"/>
        <v>0</v>
      </c>
      <c r="L13" s="23">
        <f t="shared" si="2"/>
        <v>354.74999999999994</v>
      </c>
      <c r="M13" s="24">
        <f t="shared" si="2"/>
        <v>9466.5750000000007</v>
      </c>
    </row>
    <row r="16" spans="1:13" ht="15" x14ac:dyDescent="0.2">
      <c r="A16" s="11" t="s">
        <v>45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698.77</v>
      </c>
      <c r="D19" s="25">
        <v>-11.398999999999999</v>
      </c>
      <c r="E19" s="26">
        <v>2183.373</v>
      </c>
      <c r="F19" s="25">
        <v>0</v>
      </c>
      <c r="G19" s="25">
        <v>0</v>
      </c>
      <c r="H19" s="25">
        <v>90.466999999999999</v>
      </c>
      <c r="I19" s="26">
        <v>11273.343000000001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1557.694</v>
      </c>
      <c r="D20" s="20">
        <v>16.161999999999999</v>
      </c>
      <c r="E20" s="27">
        <v>6189.9080000000004</v>
      </c>
      <c r="F20" s="20">
        <v>0</v>
      </c>
      <c r="G20" s="20">
        <v>0</v>
      </c>
      <c r="H20" s="20">
        <v>177.26900000000001</v>
      </c>
      <c r="I20" s="27">
        <v>22451.026999999998</v>
      </c>
      <c r="J20" s="20">
        <v>0</v>
      </c>
      <c r="K20" s="20">
        <v>0</v>
      </c>
      <c r="L20" s="20">
        <v>8.1310000000000002</v>
      </c>
      <c r="M20" s="27">
        <v>244.15299999999999</v>
      </c>
    </row>
    <row r="21" spans="1:13" x14ac:dyDescent="0.2">
      <c r="A21" s="14" t="s">
        <v>4</v>
      </c>
      <c r="B21" s="20">
        <v>0</v>
      </c>
      <c r="C21" s="20">
        <v>1853.2529999999999</v>
      </c>
      <c r="D21" s="20">
        <v>95.956000000000003</v>
      </c>
      <c r="E21" s="27">
        <v>8524.0660000000007</v>
      </c>
      <c r="F21" s="20">
        <v>0</v>
      </c>
      <c r="G21" s="20">
        <v>78.906000000000006</v>
      </c>
      <c r="H21" s="20">
        <v>141.66999999999999</v>
      </c>
      <c r="I21" s="27">
        <v>31072.833999999999</v>
      </c>
      <c r="J21" s="20">
        <v>1483.701</v>
      </c>
      <c r="K21" s="20">
        <v>0</v>
      </c>
      <c r="L21" s="20">
        <v>159.50299999999999</v>
      </c>
      <c r="M21" s="27">
        <v>3204.2570000000001</v>
      </c>
    </row>
    <row r="22" spans="1:13" x14ac:dyDescent="0.2">
      <c r="A22" s="14" t="s">
        <v>5</v>
      </c>
      <c r="B22" s="20">
        <v>0</v>
      </c>
      <c r="C22" s="21">
        <v>964.96600000000001</v>
      </c>
      <c r="D22" s="20">
        <v>31.736999999999998</v>
      </c>
      <c r="E22" s="27">
        <v>4331.8670000000002</v>
      </c>
      <c r="F22" s="20">
        <v>0</v>
      </c>
      <c r="G22" s="20">
        <v>0</v>
      </c>
      <c r="H22" s="20">
        <v>0.53500000000000003</v>
      </c>
      <c r="I22" s="27">
        <v>17847.824000000001</v>
      </c>
      <c r="J22" s="20">
        <v>304.56799999999998</v>
      </c>
      <c r="K22" s="20">
        <v>0</v>
      </c>
      <c r="L22" s="20">
        <v>14.763</v>
      </c>
      <c r="M22" s="27">
        <v>763.88099999999997</v>
      </c>
    </row>
    <row r="23" spans="1:13" x14ac:dyDescent="0.2">
      <c r="A23" s="14" t="s">
        <v>6</v>
      </c>
      <c r="B23" s="20">
        <v>0</v>
      </c>
      <c r="C23" s="20">
        <v>2292.9850000000001</v>
      </c>
      <c r="D23" s="20">
        <v>119.583</v>
      </c>
      <c r="E23" s="27">
        <v>5767.64</v>
      </c>
      <c r="F23" s="20">
        <v>0</v>
      </c>
      <c r="G23" s="20">
        <v>0</v>
      </c>
      <c r="H23" s="20">
        <v>62.418999999999997</v>
      </c>
      <c r="I23" s="27">
        <v>22255.021000000001</v>
      </c>
      <c r="J23" s="20">
        <v>1991.0440000000001</v>
      </c>
      <c r="K23" s="20">
        <v>0</v>
      </c>
      <c r="L23" s="20">
        <v>125.496</v>
      </c>
      <c r="M23" s="27">
        <v>2262.1260000000002</v>
      </c>
    </row>
    <row r="24" spans="1:13" x14ac:dyDescent="0.2">
      <c r="A24" s="14" t="s">
        <v>7</v>
      </c>
      <c r="B24" s="20">
        <v>0</v>
      </c>
      <c r="C24" s="20">
        <v>1177.7139999999999</v>
      </c>
      <c r="D24" s="20">
        <v>89.066000000000003</v>
      </c>
      <c r="E24" s="27">
        <v>5985.93</v>
      </c>
      <c r="F24" s="20">
        <v>0</v>
      </c>
      <c r="G24" s="20">
        <v>0.93100000000000005</v>
      </c>
      <c r="H24" s="20">
        <v>123.059</v>
      </c>
      <c r="I24" s="27">
        <v>24812.795999999998</v>
      </c>
      <c r="J24" s="20">
        <v>812.62300000000005</v>
      </c>
      <c r="K24" s="20">
        <v>0</v>
      </c>
      <c r="L24" s="20">
        <v>5.4669999999999996</v>
      </c>
      <c r="M24" s="27">
        <v>807.15599999999995</v>
      </c>
    </row>
    <row r="25" spans="1:13" x14ac:dyDescent="0.2">
      <c r="A25" s="14" t="s">
        <v>8</v>
      </c>
      <c r="B25" s="20">
        <v>0</v>
      </c>
      <c r="C25" s="20">
        <v>831.01700000000005</v>
      </c>
      <c r="D25" s="20">
        <v>26.831</v>
      </c>
      <c r="E25" s="27">
        <v>3495.2150000000001</v>
      </c>
      <c r="F25" s="20">
        <v>0</v>
      </c>
      <c r="G25" s="20">
        <v>0</v>
      </c>
      <c r="H25" s="20">
        <v>68.918000000000006</v>
      </c>
      <c r="I25" s="27">
        <v>16283.885</v>
      </c>
      <c r="J25" s="20">
        <v>0</v>
      </c>
      <c r="K25" s="20">
        <v>0</v>
      </c>
      <c r="L25" s="20">
        <v>0</v>
      </c>
      <c r="M25" s="27">
        <v>0</v>
      </c>
    </row>
    <row r="26" spans="1:13" x14ac:dyDescent="0.2">
      <c r="A26" s="14" t="s">
        <v>9</v>
      </c>
      <c r="B26" s="20">
        <v>0</v>
      </c>
      <c r="C26" s="20">
        <v>2409.2510000000002</v>
      </c>
      <c r="D26" s="20">
        <v>61.786000000000001</v>
      </c>
      <c r="E26" s="27">
        <v>6929.4440000000004</v>
      </c>
      <c r="F26" s="20">
        <v>0</v>
      </c>
      <c r="G26" s="20">
        <v>254.386</v>
      </c>
      <c r="H26" s="20">
        <v>120.798</v>
      </c>
      <c r="I26" s="27">
        <v>35527.898999999998</v>
      </c>
      <c r="J26" s="20">
        <v>678.26300000000003</v>
      </c>
      <c r="K26" s="20">
        <v>0</v>
      </c>
      <c r="L26" s="20">
        <v>0.15</v>
      </c>
      <c r="M26" s="27">
        <v>690.3</v>
      </c>
    </row>
    <row r="27" spans="1:13" x14ac:dyDescent="0.2">
      <c r="A27" s="15" t="s">
        <v>10</v>
      </c>
      <c r="B27" s="22">
        <v>0</v>
      </c>
      <c r="C27" s="22">
        <v>1137.2180000000001</v>
      </c>
      <c r="D27" s="28">
        <v>-155.40100000000001</v>
      </c>
      <c r="E27" s="29">
        <v>6367.9719999999998</v>
      </c>
      <c r="F27" s="28">
        <v>0</v>
      </c>
      <c r="G27" s="28">
        <v>0</v>
      </c>
      <c r="H27" s="28">
        <v>80.290000000000006</v>
      </c>
      <c r="I27" s="29">
        <v>19442.755000000001</v>
      </c>
      <c r="J27" s="28">
        <v>0</v>
      </c>
      <c r="K27" s="28">
        <v>0</v>
      </c>
      <c r="L27" s="28">
        <v>8.3000000000000004E-2</v>
      </c>
      <c r="M27" s="29">
        <v>20.867999999999999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12922.868</v>
      </c>
      <c r="D28" s="23">
        <f t="shared" si="3"/>
        <v>274.32100000000003</v>
      </c>
      <c r="E28" s="24">
        <f t="shared" si="3"/>
        <v>49775.415000000001</v>
      </c>
      <c r="F28" s="23">
        <f t="shared" si="3"/>
        <v>0</v>
      </c>
      <c r="G28" s="23">
        <f t="shared" si="3"/>
        <v>334.22300000000001</v>
      </c>
      <c r="H28" s="23">
        <f t="shared" si="3"/>
        <v>865.42499999999995</v>
      </c>
      <c r="I28" s="24">
        <f t="shared" si="3"/>
        <v>200967.38400000002</v>
      </c>
      <c r="J28" s="23">
        <f t="shared" si="3"/>
        <v>5270.1989999999996</v>
      </c>
      <c r="K28" s="23">
        <f t="shared" si="3"/>
        <v>0</v>
      </c>
      <c r="L28" s="23">
        <f t="shared" si="3"/>
        <v>313.59299999999996</v>
      </c>
      <c r="M28" s="24">
        <f t="shared" si="3"/>
        <v>7992.7410000000009</v>
      </c>
    </row>
    <row r="31" spans="1:13" ht="15" x14ac:dyDescent="0.2">
      <c r="A31" s="11" t="s">
        <v>46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68.028999999999996</v>
      </c>
      <c r="D34" s="25">
        <v>21.75</v>
      </c>
      <c r="E34" s="26">
        <v>2244.7069999999999</v>
      </c>
      <c r="F34" s="25">
        <v>0</v>
      </c>
      <c r="G34" s="25">
        <v>0</v>
      </c>
      <c r="H34" s="25">
        <v>5.2709999999999999</v>
      </c>
      <c r="I34" s="26">
        <v>1386.9079999999999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115.75</v>
      </c>
      <c r="D35" s="20">
        <v>2.746</v>
      </c>
      <c r="E35" s="27">
        <v>487.63499999999999</v>
      </c>
      <c r="F35" s="20">
        <v>0</v>
      </c>
      <c r="G35" s="20">
        <v>0</v>
      </c>
      <c r="H35" s="20">
        <v>4.7720000000000002</v>
      </c>
      <c r="I35" s="27">
        <v>996.75099999999998</v>
      </c>
      <c r="J35" s="20">
        <v>0</v>
      </c>
      <c r="K35" s="20">
        <v>0</v>
      </c>
      <c r="L35" s="20">
        <v>0</v>
      </c>
      <c r="M35" s="27">
        <v>0</v>
      </c>
    </row>
    <row r="36" spans="1:13" x14ac:dyDescent="0.2">
      <c r="A36" s="14" t="s">
        <v>4</v>
      </c>
      <c r="B36" s="20">
        <v>0</v>
      </c>
      <c r="C36" s="20">
        <v>390.25900000000001</v>
      </c>
      <c r="D36" s="20">
        <v>15.691000000000001</v>
      </c>
      <c r="E36" s="27">
        <v>1907.404</v>
      </c>
      <c r="F36" s="20">
        <v>0</v>
      </c>
      <c r="G36" s="20">
        <v>0</v>
      </c>
      <c r="H36" s="20">
        <v>2.839</v>
      </c>
      <c r="I36" s="27">
        <v>685.28499999999997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3.0000000000000001E-3</v>
      </c>
      <c r="I37" s="27">
        <v>0.125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0.114</v>
      </c>
      <c r="E38" s="27">
        <v>10.802</v>
      </c>
      <c r="F38" s="20">
        <v>0</v>
      </c>
      <c r="G38" s="20">
        <v>0</v>
      </c>
      <c r="H38" s="20">
        <v>0.10299999999999999</v>
      </c>
      <c r="I38" s="27">
        <v>47.405999999999999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289.2</v>
      </c>
      <c r="D39" s="20">
        <v>-130.73699999999999</v>
      </c>
      <c r="E39" s="27">
        <v>258.90499999999997</v>
      </c>
      <c r="F39" s="20">
        <v>0</v>
      </c>
      <c r="G39" s="20">
        <v>0</v>
      </c>
      <c r="H39" s="20">
        <v>10.734</v>
      </c>
      <c r="I39" s="27">
        <v>2115.1750000000002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365.49900000000002</v>
      </c>
      <c r="D40" s="20">
        <v>2.81</v>
      </c>
      <c r="E40" s="27">
        <v>388.39800000000002</v>
      </c>
      <c r="F40" s="20">
        <v>0</v>
      </c>
      <c r="G40" s="20">
        <v>0</v>
      </c>
      <c r="H40" s="20">
        <v>8.3640000000000008</v>
      </c>
      <c r="I40" s="27">
        <v>2522.2399999999998</v>
      </c>
      <c r="J40" s="20">
        <v>92</v>
      </c>
      <c r="K40" s="20">
        <v>0</v>
      </c>
      <c r="L40" s="20">
        <v>2.5499999999999998</v>
      </c>
      <c r="M40" s="27">
        <v>89.45</v>
      </c>
    </row>
    <row r="41" spans="1:13" x14ac:dyDescent="0.2">
      <c r="A41" s="14" t="s">
        <v>9</v>
      </c>
      <c r="B41" s="20">
        <v>0</v>
      </c>
      <c r="C41" s="20">
        <v>486.28500000000003</v>
      </c>
      <c r="D41" s="20">
        <v>42.656999999999996</v>
      </c>
      <c r="E41" s="27">
        <v>609.98699999999997</v>
      </c>
      <c r="F41" s="20">
        <v>0</v>
      </c>
      <c r="G41" s="20">
        <v>115.702</v>
      </c>
      <c r="H41" s="20">
        <v>78.45</v>
      </c>
      <c r="I41" s="27">
        <v>7345.43</v>
      </c>
      <c r="J41" s="20">
        <v>822.303</v>
      </c>
      <c r="K41" s="20">
        <v>0</v>
      </c>
      <c r="L41" s="20">
        <v>38.606999999999999</v>
      </c>
      <c r="M41" s="27">
        <v>1384.384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0.51500000000000001</v>
      </c>
      <c r="E42" s="29">
        <v>15.05</v>
      </c>
      <c r="F42" s="28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1715.0220000000002</v>
      </c>
      <c r="D43" s="23">
        <f t="shared" ref="D43:M43" si="4">SUM(D34:D42)</f>
        <v>-44.454000000000008</v>
      </c>
      <c r="E43" s="24">
        <f t="shared" si="4"/>
        <v>5922.887999999999</v>
      </c>
      <c r="F43" s="23">
        <f t="shared" si="4"/>
        <v>0</v>
      </c>
      <c r="G43" s="23">
        <f t="shared" si="4"/>
        <v>115.702</v>
      </c>
      <c r="H43" s="23">
        <f t="shared" si="4"/>
        <v>110.536</v>
      </c>
      <c r="I43" s="24">
        <f t="shared" si="4"/>
        <v>15099.32</v>
      </c>
      <c r="J43" s="23">
        <f t="shared" si="4"/>
        <v>914.303</v>
      </c>
      <c r="K43" s="23">
        <f t="shared" si="4"/>
        <v>0</v>
      </c>
      <c r="L43" s="23">
        <f t="shared" si="4"/>
        <v>41.156999999999996</v>
      </c>
      <c r="M43" s="24">
        <f t="shared" si="4"/>
        <v>1473.8340000000001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5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2" width="5.425781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58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12595.678</v>
      </c>
      <c r="D11" s="25">
        <f t="shared" si="0"/>
        <v>371.19200000000001</v>
      </c>
      <c r="E11" s="26">
        <f t="shared" si="0"/>
        <v>36531.752999999997</v>
      </c>
      <c r="F11" s="19">
        <f t="shared" si="0"/>
        <v>0</v>
      </c>
      <c r="G11" s="19">
        <f t="shared" si="0"/>
        <v>698.07100000000003</v>
      </c>
      <c r="H11" s="25">
        <f t="shared" si="0"/>
        <v>1193.6659999999997</v>
      </c>
      <c r="I11" s="26">
        <f t="shared" si="0"/>
        <v>198544.12</v>
      </c>
      <c r="J11" s="19">
        <f t="shared" si="0"/>
        <v>26064.396000000001</v>
      </c>
      <c r="K11" s="19">
        <f t="shared" si="0"/>
        <v>0</v>
      </c>
      <c r="L11" s="25">
        <f t="shared" si="0"/>
        <v>513.56500000000005</v>
      </c>
      <c r="M11" s="26">
        <f t="shared" si="0"/>
        <v>34242.837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729.51499999999999</v>
      </c>
      <c r="D12" s="20">
        <f t="shared" si="1"/>
        <v>34.524999999999999</v>
      </c>
      <c r="E12" s="27">
        <f t="shared" si="1"/>
        <v>5281.6670000000013</v>
      </c>
      <c r="F12" s="20">
        <f t="shared" si="1"/>
        <v>0</v>
      </c>
      <c r="G12" s="20">
        <f t="shared" si="1"/>
        <v>375.53800000000001</v>
      </c>
      <c r="H12" s="20">
        <f t="shared" si="1"/>
        <v>130.85599999999999</v>
      </c>
      <c r="I12" s="27">
        <f t="shared" si="1"/>
        <v>15042.403</v>
      </c>
      <c r="J12" s="20">
        <f t="shared" si="1"/>
        <v>1447.5149999999999</v>
      </c>
      <c r="K12" s="20">
        <f t="shared" si="1"/>
        <v>0</v>
      </c>
      <c r="L12" s="20">
        <f t="shared" si="1"/>
        <v>61.387</v>
      </c>
      <c r="M12" s="27">
        <f t="shared" si="1"/>
        <v>2859.9619999999995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13325.192999999999</v>
      </c>
      <c r="D13" s="23">
        <f t="shared" si="2"/>
        <v>405.71699999999998</v>
      </c>
      <c r="E13" s="24">
        <f t="shared" si="2"/>
        <v>41813.42</v>
      </c>
      <c r="F13" s="23">
        <f t="shared" si="2"/>
        <v>0</v>
      </c>
      <c r="G13" s="23">
        <f t="shared" si="2"/>
        <v>1073.6089999999999</v>
      </c>
      <c r="H13" s="23">
        <f t="shared" si="2"/>
        <v>1324.5219999999997</v>
      </c>
      <c r="I13" s="24">
        <f t="shared" si="2"/>
        <v>213586.52299999999</v>
      </c>
      <c r="J13" s="23">
        <f t="shared" si="2"/>
        <v>27511.911</v>
      </c>
      <c r="K13" s="23">
        <f t="shared" si="2"/>
        <v>0</v>
      </c>
      <c r="L13" s="23">
        <f t="shared" si="2"/>
        <v>574.952</v>
      </c>
      <c r="M13" s="24">
        <f t="shared" si="2"/>
        <v>37102.798999999999</v>
      </c>
    </row>
    <row r="16" spans="1:13" ht="15" x14ac:dyDescent="0.2">
      <c r="A16" s="11" t="s">
        <v>44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333.17500000000001</v>
      </c>
      <c r="D19" s="25">
        <v>5.5650000000000004</v>
      </c>
      <c r="E19" s="26">
        <v>1842.6210000000001</v>
      </c>
      <c r="F19" s="25">
        <v>0</v>
      </c>
      <c r="G19" s="25">
        <v>0</v>
      </c>
      <c r="H19" s="25">
        <v>117.824</v>
      </c>
      <c r="I19" s="26">
        <v>11155.503000000001</v>
      </c>
      <c r="J19" s="25">
        <v>0</v>
      </c>
      <c r="K19" s="25">
        <v>0</v>
      </c>
      <c r="L19" s="25">
        <v>0</v>
      </c>
      <c r="M19" s="26">
        <v>0</v>
      </c>
    </row>
    <row r="20" spans="1:13" x14ac:dyDescent="0.2">
      <c r="A20" s="14" t="s">
        <v>3</v>
      </c>
      <c r="B20" s="20">
        <v>0</v>
      </c>
      <c r="C20" s="20">
        <v>1261.9269999999999</v>
      </c>
      <c r="D20" s="20">
        <v>6.4349999999999996</v>
      </c>
      <c r="E20" s="27">
        <v>4839.7269999999999</v>
      </c>
      <c r="F20" s="20">
        <v>0</v>
      </c>
      <c r="G20" s="20">
        <v>0</v>
      </c>
      <c r="H20" s="20">
        <v>159.874</v>
      </c>
      <c r="I20" s="27">
        <v>22290.865000000002</v>
      </c>
      <c r="J20" s="20">
        <v>2487.9409999999998</v>
      </c>
      <c r="K20" s="20">
        <v>0</v>
      </c>
      <c r="L20" s="20">
        <v>39.515000000000001</v>
      </c>
      <c r="M20" s="27">
        <v>2931.5659999999998</v>
      </c>
    </row>
    <row r="21" spans="1:13" x14ac:dyDescent="0.2">
      <c r="A21" s="14" t="s">
        <v>4</v>
      </c>
      <c r="B21" s="20">
        <v>0</v>
      </c>
      <c r="C21" s="20">
        <v>1343.684</v>
      </c>
      <c r="D21" s="20">
        <v>46.723999999999997</v>
      </c>
      <c r="E21" s="27">
        <v>7668.1</v>
      </c>
      <c r="F21" s="20">
        <v>0</v>
      </c>
      <c r="G21" s="20">
        <v>214.38300000000001</v>
      </c>
      <c r="H21" s="20">
        <v>347.471</v>
      </c>
      <c r="I21" s="27">
        <v>30604.976999999999</v>
      </c>
      <c r="J21" s="20">
        <v>1842.1210000000001</v>
      </c>
      <c r="K21" s="20">
        <v>0</v>
      </c>
      <c r="L21" s="20">
        <v>155.905</v>
      </c>
      <c r="M21" s="27">
        <v>5072.5609999999997</v>
      </c>
    </row>
    <row r="22" spans="1:13" x14ac:dyDescent="0.2">
      <c r="A22" s="14" t="s">
        <v>5</v>
      </c>
      <c r="B22" s="20">
        <v>0</v>
      </c>
      <c r="C22" s="21">
        <v>1043.1980000000001</v>
      </c>
      <c r="D22" s="20">
        <v>38.341999999999999</v>
      </c>
      <c r="E22" s="27">
        <v>3063.03</v>
      </c>
      <c r="F22" s="20">
        <v>0</v>
      </c>
      <c r="G22" s="20">
        <v>0</v>
      </c>
      <c r="H22" s="20">
        <v>59.372</v>
      </c>
      <c r="I22" s="27">
        <v>18342.580000000002</v>
      </c>
      <c r="J22" s="20">
        <v>366.28899999999999</v>
      </c>
      <c r="K22" s="20">
        <v>0</v>
      </c>
      <c r="L22" s="20">
        <v>120.637</v>
      </c>
      <c r="M22" s="27">
        <v>697.54100000000005</v>
      </c>
    </row>
    <row r="23" spans="1:13" x14ac:dyDescent="0.2">
      <c r="A23" s="14" t="s">
        <v>6</v>
      </c>
      <c r="B23" s="20">
        <v>0</v>
      </c>
      <c r="C23" s="20">
        <v>2206.44</v>
      </c>
      <c r="D23" s="20">
        <v>108.435</v>
      </c>
      <c r="E23" s="27">
        <v>3590.056</v>
      </c>
      <c r="F23" s="20">
        <v>0</v>
      </c>
      <c r="G23" s="20">
        <v>114.167</v>
      </c>
      <c r="H23" s="20">
        <v>100.369</v>
      </c>
      <c r="I23" s="27">
        <v>20335.524000000001</v>
      </c>
      <c r="J23" s="20">
        <v>1576.6579999999999</v>
      </c>
      <c r="K23" s="20">
        <v>0</v>
      </c>
      <c r="L23" s="20">
        <v>124.852</v>
      </c>
      <c r="M23" s="27">
        <v>3713.9319999999998</v>
      </c>
    </row>
    <row r="24" spans="1:13" x14ac:dyDescent="0.2">
      <c r="A24" s="14" t="s">
        <v>7</v>
      </c>
      <c r="B24" s="20">
        <v>0</v>
      </c>
      <c r="C24" s="20">
        <v>1766.837</v>
      </c>
      <c r="D24" s="20">
        <v>123.041</v>
      </c>
      <c r="E24" s="27">
        <v>4133.2139999999999</v>
      </c>
      <c r="F24" s="20">
        <v>0</v>
      </c>
      <c r="G24" s="20">
        <v>51.16</v>
      </c>
      <c r="H24" s="20">
        <v>156.77000000000001</v>
      </c>
      <c r="I24" s="27">
        <v>24475.808000000001</v>
      </c>
      <c r="J24" s="20">
        <v>2865.4690000000001</v>
      </c>
      <c r="K24" s="20">
        <v>0</v>
      </c>
      <c r="L24" s="20">
        <v>48.790999999999997</v>
      </c>
      <c r="M24" s="27">
        <v>3673.056</v>
      </c>
    </row>
    <row r="25" spans="1:13" x14ac:dyDescent="0.2">
      <c r="A25" s="14" t="s">
        <v>8</v>
      </c>
      <c r="B25" s="20">
        <v>0</v>
      </c>
      <c r="C25" s="20">
        <v>797.58299999999997</v>
      </c>
      <c r="D25" s="20">
        <v>-9.0310000000000006</v>
      </c>
      <c r="E25" s="27">
        <v>2265.9470000000001</v>
      </c>
      <c r="F25" s="20">
        <v>0</v>
      </c>
      <c r="G25" s="20">
        <v>28.109000000000002</v>
      </c>
      <c r="H25" s="20">
        <v>47.832999999999998</v>
      </c>
      <c r="I25" s="27">
        <v>17034.46</v>
      </c>
      <c r="J25" s="20">
        <v>3466.3739999999998</v>
      </c>
      <c r="K25" s="20">
        <v>0</v>
      </c>
      <c r="L25" s="20">
        <v>8.23</v>
      </c>
      <c r="M25" s="27">
        <v>3450.8910000000001</v>
      </c>
    </row>
    <row r="26" spans="1:13" x14ac:dyDescent="0.2">
      <c r="A26" s="14" t="s">
        <v>9</v>
      </c>
      <c r="B26" s="20">
        <v>0</v>
      </c>
      <c r="C26" s="20">
        <v>1966.953</v>
      </c>
      <c r="D26" s="20">
        <v>20.474</v>
      </c>
      <c r="E26" s="27">
        <v>4795.0410000000002</v>
      </c>
      <c r="F26" s="20">
        <v>0</v>
      </c>
      <c r="G26" s="20">
        <v>290.25200000000001</v>
      </c>
      <c r="H26" s="20">
        <v>113.59099999999999</v>
      </c>
      <c r="I26" s="27">
        <v>34953.96</v>
      </c>
      <c r="J26" s="20">
        <v>9258.3909999999996</v>
      </c>
      <c r="K26" s="20">
        <v>0</v>
      </c>
      <c r="L26" s="20">
        <v>22.125</v>
      </c>
      <c r="M26" s="27">
        <v>10363.647000000001</v>
      </c>
    </row>
    <row r="27" spans="1:13" x14ac:dyDescent="0.2">
      <c r="A27" s="15" t="s">
        <v>10</v>
      </c>
      <c r="B27" s="22">
        <v>0</v>
      </c>
      <c r="C27" s="22">
        <v>1875.8810000000001</v>
      </c>
      <c r="D27" s="28">
        <v>31.207000000000001</v>
      </c>
      <c r="E27" s="29">
        <v>4334.0169999999998</v>
      </c>
      <c r="F27" s="28">
        <v>0</v>
      </c>
      <c r="G27" s="28">
        <v>0</v>
      </c>
      <c r="H27" s="28">
        <v>90.561999999999998</v>
      </c>
      <c r="I27" s="29">
        <v>19350.442999999999</v>
      </c>
      <c r="J27" s="28">
        <v>4201.1530000000002</v>
      </c>
      <c r="K27" s="28">
        <v>0</v>
      </c>
      <c r="L27" s="28">
        <v>-6.49</v>
      </c>
      <c r="M27" s="29">
        <v>4339.643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12595.678</v>
      </c>
      <c r="D28" s="23">
        <f t="shared" si="3"/>
        <v>371.19200000000001</v>
      </c>
      <c r="E28" s="24">
        <f t="shared" si="3"/>
        <v>36531.752999999997</v>
      </c>
      <c r="F28" s="23">
        <f t="shared" si="3"/>
        <v>0</v>
      </c>
      <c r="G28" s="23">
        <f t="shared" si="3"/>
        <v>698.07100000000003</v>
      </c>
      <c r="H28" s="23">
        <f t="shared" si="3"/>
        <v>1193.6659999999997</v>
      </c>
      <c r="I28" s="24">
        <f t="shared" si="3"/>
        <v>198544.12</v>
      </c>
      <c r="J28" s="23">
        <f t="shared" si="3"/>
        <v>26064.396000000001</v>
      </c>
      <c r="K28" s="23">
        <f t="shared" si="3"/>
        <v>0</v>
      </c>
      <c r="L28" s="23">
        <f t="shared" si="3"/>
        <v>513.56500000000005</v>
      </c>
      <c r="M28" s="24">
        <f t="shared" si="3"/>
        <v>34242.837</v>
      </c>
    </row>
    <row r="31" spans="1:13" ht="15" x14ac:dyDescent="0.2">
      <c r="A31" s="11" t="s">
        <v>43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28.442</v>
      </c>
      <c r="D34" s="25">
        <v>6.2080000000000002</v>
      </c>
      <c r="E34" s="26">
        <v>2206.4119999999998</v>
      </c>
      <c r="F34" s="25">
        <v>0</v>
      </c>
      <c r="G34" s="25">
        <v>0</v>
      </c>
      <c r="H34" s="25">
        <v>5.14</v>
      </c>
      <c r="I34" s="26">
        <v>1381.768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118.964</v>
      </c>
      <c r="D35" s="20">
        <v>4.8579999999999997</v>
      </c>
      <c r="E35" s="27">
        <v>370.80200000000002</v>
      </c>
      <c r="F35" s="20">
        <v>0</v>
      </c>
      <c r="G35" s="20">
        <v>0</v>
      </c>
      <c r="H35" s="20">
        <v>7.7679999999999998</v>
      </c>
      <c r="I35" s="27">
        <v>988.93299999999999</v>
      </c>
      <c r="J35" s="20">
        <v>114.15900000000001</v>
      </c>
      <c r="K35" s="20">
        <v>0</v>
      </c>
      <c r="L35" s="20">
        <v>12.063000000000001</v>
      </c>
      <c r="M35" s="27">
        <v>102.096</v>
      </c>
    </row>
    <row r="36" spans="1:13" x14ac:dyDescent="0.2">
      <c r="A36" s="14" t="s">
        <v>4</v>
      </c>
      <c r="B36" s="20">
        <v>0</v>
      </c>
      <c r="C36" s="20">
        <v>286.92200000000003</v>
      </c>
      <c r="D36" s="20">
        <v>13.367000000000001</v>
      </c>
      <c r="E36" s="27">
        <v>1595.6969999999999</v>
      </c>
      <c r="F36" s="20">
        <v>0</v>
      </c>
      <c r="G36" s="20">
        <v>19.462</v>
      </c>
      <c r="H36" s="20">
        <v>2.8250000000000002</v>
      </c>
      <c r="I36" s="27">
        <v>662.92899999999997</v>
      </c>
      <c r="J36" s="20">
        <v>191.99</v>
      </c>
      <c r="K36" s="20">
        <v>0</v>
      </c>
      <c r="L36" s="20">
        <v>9.8010000000000002</v>
      </c>
      <c r="M36" s="27">
        <v>182.18899999999999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0.125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10.680999999999999</v>
      </c>
      <c r="D38" s="20">
        <v>4.9000000000000002E-2</v>
      </c>
      <c r="E38" s="27">
        <v>0</v>
      </c>
      <c r="F38" s="20">
        <v>0</v>
      </c>
      <c r="G38" s="20">
        <v>0</v>
      </c>
      <c r="H38" s="20">
        <v>5.2999999999999999E-2</v>
      </c>
      <c r="I38" s="27">
        <v>47.353000000000002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1.1399999999999999</v>
      </c>
      <c r="E39" s="27">
        <v>259.02</v>
      </c>
      <c r="F39" s="20">
        <v>0</v>
      </c>
      <c r="G39" s="20">
        <v>0</v>
      </c>
      <c r="H39" s="20">
        <v>2.6179999999999999</v>
      </c>
      <c r="I39" s="27">
        <v>2108.9690000000001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47.219000000000001</v>
      </c>
      <c r="D40" s="20">
        <v>-0.622</v>
      </c>
      <c r="E40" s="27">
        <v>306.75200000000001</v>
      </c>
      <c r="F40" s="20">
        <v>0</v>
      </c>
      <c r="G40" s="20">
        <v>0</v>
      </c>
      <c r="H40" s="20">
        <v>8.9149999999999991</v>
      </c>
      <c r="I40" s="27">
        <v>2922.8629999999998</v>
      </c>
      <c r="J40" s="20">
        <v>0</v>
      </c>
      <c r="K40" s="20">
        <v>0</v>
      </c>
      <c r="L40" s="20">
        <v>1.54</v>
      </c>
      <c r="M40" s="27">
        <v>87.91</v>
      </c>
    </row>
    <row r="41" spans="1:13" x14ac:dyDescent="0.2">
      <c r="A41" s="14" t="s">
        <v>9</v>
      </c>
      <c r="B41" s="20">
        <v>0</v>
      </c>
      <c r="C41" s="20">
        <v>237.28700000000001</v>
      </c>
      <c r="D41" s="20">
        <v>9.2170000000000005</v>
      </c>
      <c r="E41" s="27">
        <v>528.24199999999996</v>
      </c>
      <c r="F41" s="20">
        <v>0</v>
      </c>
      <c r="G41" s="20">
        <v>356.07600000000002</v>
      </c>
      <c r="H41" s="20">
        <v>103.53700000000001</v>
      </c>
      <c r="I41" s="27">
        <v>6929.4629999999997</v>
      </c>
      <c r="J41" s="20">
        <v>1141.366</v>
      </c>
      <c r="K41" s="20">
        <v>0</v>
      </c>
      <c r="L41" s="20">
        <v>37.982999999999997</v>
      </c>
      <c r="M41" s="27">
        <v>2487.7669999999998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0.308</v>
      </c>
      <c r="E42" s="29">
        <v>14.742000000000001</v>
      </c>
      <c r="F42" s="28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729.51499999999999</v>
      </c>
      <c r="D43" s="23">
        <f t="shared" ref="D43:M43" si="4">SUM(D34:D42)</f>
        <v>34.524999999999999</v>
      </c>
      <c r="E43" s="24">
        <f t="shared" si="4"/>
        <v>5281.6670000000013</v>
      </c>
      <c r="F43" s="23">
        <f t="shared" si="4"/>
        <v>0</v>
      </c>
      <c r="G43" s="23">
        <f t="shared" si="4"/>
        <v>375.53800000000001</v>
      </c>
      <c r="H43" s="23">
        <f t="shared" si="4"/>
        <v>130.85599999999999</v>
      </c>
      <c r="I43" s="24">
        <f>SUM(I34:I42)</f>
        <v>15042.403</v>
      </c>
      <c r="J43" s="23">
        <f t="shared" si="4"/>
        <v>1447.5149999999999</v>
      </c>
      <c r="K43" s="23">
        <f t="shared" si="4"/>
        <v>0</v>
      </c>
      <c r="L43" s="23">
        <f t="shared" si="4"/>
        <v>61.387</v>
      </c>
      <c r="M43" s="24">
        <f t="shared" si="4"/>
        <v>2859.9619999999995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59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11596.504000000001</v>
      </c>
      <c r="D11" s="25">
        <f t="shared" si="0"/>
        <v>277.298</v>
      </c>
      <c r="E11" s="26">
        <f t="shared" si="0"/>
        <v>24159.741999999998</v>
      </c>
      <c r="F11" s="19">
        <f t="shared" si="0"/>
        <v>0</v>
      </c>
      <c r="G11" s="19">
        <f t="shared" si="0"/>
        <v>2476.0129999999999</v>
      </c>
      <c r="H11" s="25">
        <f t="shared" si="0"/>
        <v>1140.0409999999999</v>
      </c>
      <c r="I11" s="26">
        <f t="shared" si="0"/>
        <v>198066.78699999998</v>
      </c>
      <c r="J11" s="19">
        <f t="shared" si="0"/>
        <v>57185.828999999998</v>
      </c>
      <c r="K11" s="19">
        <f t="shared" si="0"/>
        <v>0</v>
      </c>
      <c r="L11" s="25">
        <f t="shared" si="0"/>
        <v>1417.7670000000001</v>
      </c>
      <c r="M11" s="26">
        <f t="shared" si="0"/>
        <v>93384.668000000005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766.64599999999996</v>
      </c>
      <c r="D12" s="20">
        <f t="shared" si="1"/>
        <v>38.895000000000003</v>
      </c>
      <c r="E12" s="27">
        <f t="shared" si="1"/>
        <v>4432.7659999999996</v>
      </c>
      <c r="F12" s="20">
        <f t="shared" si="1"/>
        <v>0</v>
      </c>
      <c r="G12" s="20">
        <f t="shared" si="1"/>
        <v>681.98099999999999</v>
      </c>
      <c r="H12" s="20">
        <f t="shared" si="1"/>
        <v>105.143</v>
      </c>
      <c r="I12" s="27">
        <f t="shared" si="1"/>
        <v>14332.635</v>
      </c>
      <c r="J12" s="20">
        <f t="shared" si="1"/>
        <v>1421.5550000000001</v>
      </c>
      <c r="K12" s="20">
        <f t="shared" si="1"/>
        <v>0</v>
      </c>
      <c r="L12" s="20">
        <f t="shared" si="1"/>
        <v>52.608000000000004</v>
      </c>
      <c r="M12" s="27">
        <f t="shared" si="1"/>
        <v>4037.2579999999998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12363.150000000001</v>
      </c>
      <c r="D13" s="23">
        <f t="shared" si="2"/>
        <v>316.19299999999998</v>
      </c>
      <c r="E13" s="24">
        <f t="shared" si="2"/>
        <v>28592.507999999998</v>
      </c>
      <c r="F13" s="23">
        <f t="shared" si="2"/>
        <v>0</v>
      </c>
      <c r="G13" s="23">
        <f t="shared" si="2"/>
        <v>3157.9939999999997</v>
      </c>
      <c r="H13" s="23">
        <f t="shared" si="2"/>
        <v>1245.184</v>
      </c>
      <c r="I13" s="24">
        <f t="shared" si="2"/>
        <v>212399.42199999999</v>
      </c>
      <c r="J13" s="23">
        <f t="shared" si="2"/>
        <v>58607.383999999998</v>
      </c>
      <c r="K13" s="23">
        <f t="shared" si="2"/>
        <v>0</v>
      </c>
      <c r="L13" s="23">
        <f t="shared" si="2"/>
        <v>1470.375</v>
      </c>
      <c r="M13" s="24">
        <f t="shared" si="2"/>
        <v>97421.926000000007</v>
      </c>
    </row>
    <row r="16" spans="1:13" ht="15" x14ac:dyDescent="0.2">
      <c r="A16" s="11" t="s">
        <v>42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166.11799999999999</v>
      </c>
      <c r="D19" s="25">
        <v>0.40100000000000002</v>
      </c>
      <c r="E19" s="26">
        <v>1511.701</v>
      </c>
      <c r="F19" s="25">
        <v>0</v>
      </c>
      <c r="G19" s="25">
        <v>0</v>
      </c>
      <c r="H19" s="25">
        <v>79.884</v>
      </c>
      <c r="I19" s="26">
        <v>11233.933999999999</v>
      </c>
      <c r="J19" s="25">
        <v>4002.3519999999999</v>
      </c>
      <c r="K19" s="25">
        <v>0</v>
      </c>
      <c r="L19" s="25">
        <v>117.372</v>
      </c>
      <c r="M19" s="26">
        <v>4555.8770000000004</v>
      </c>
    </row>
    <row r="20" spans="1:13" x14ac:dyDescent="0.2">
      <c r="A20" s="14" t="s">
        <v>3</v>
      </c>
      <c r="B20" s="20">
        <v>0</v>
      </c>
      <c r="C20" s="20">
        <v>944.87400000000002</v>
      </c>
      <c r="D20" s="20">
        <v>0.51700000000000002</v>
      </c>
      <c r="E20" s="27">
        <v>3829.25</v>
      </c>
      <c r="F20" s="20">
        <v>0</v>
      </c>
      <c r="G20" s="20">
        <v>718.83399999999995</v>
      </c>
      <c r="H20" s="20">
        <v>203.76900000000001</v>
      </c>
      <c r="I20" s="27">
        <v>21356.535</v>
      </c>
      <c r="J20" s="20">
        <v>5062.9009999999998</v>
      </c>
      <c r="K20" s="20">
        <v>0</v>
      </c>
      <c r="L20" s="20">
        <v>129.886</v>
      </c>
      <c r="M20" s="27">
        <v>8428.7839999999997</v>
      </c>
    </row>
    <row r="21" spans="1:13" x14ac:dyDescent="0.2">
      <c r="A21" s="14" t="s">
        <v>4</v>
      </c>
      <c r="B21" s="20">
        <v>0</v>
      </c>
      <c r="C21" s="20">
        <v>2440.1729999999998</v>
      </c>
      <c r="D21" s="20">
        <v>129.66999999999999</v>
      </c>
      <c r="E21" s="27">
        <v>5545.6530000000002</v>
      </c>
      <c r="F21" s="20">
        <v>0</v>
      </c>
      <c r="G21" s="20">
        <v>382.99599999999998</v>
      </c>
      <c r="H21" s="20">
        <v>295.73500000000001</v>
      </c>
      <c r="I21" s="27">
        <v>35102.504000000001</v>
      </c>
      <c r="J21" s="20">
        <v>8438.6190000000006</v>
      </c>
      <c r="K21" s="20">
        <v>0</v>
      </c>
      <c r="L21" s="20">
        <v>310.63200000000001</v>
      </c>
      <c r="M21" s="27">
        <v>15400.724</v>
      </c>
    </row>
    <row r="22" spans="1:13" x14ac:dyDescent="0.2">
      <c r="A22" s="14" t="s">
        <v>5</v>
      </c>
      <c r="B22" s="20">
        <v>0</v>
      </c>
      <c r="C22" s="21">
        <v>680.83600000000001</v>
      </c>
      <c r="D22" s="20">
        <v>43.765999999999998</v>
      </c>
      <c r="E22" s="27">
        <v>2303.92</v>
      </c>
      <c r="F22" s="20">
        <v>0</v>
      </c>
      <c r="G22" s="20">
        <v>121.09699999999999</v>
      </c>
      <c r="H22" s="20">
        <v>101.962</v>
      </c>
      <c r="I22" s="27">
        <v>17961.745999999999</v>
      </c>
      <c r="J22" s="20">
        <v>4792.7049999999999</v>
      </c>
      <c r="K22" s="20">
        <v>0</v>
      </c>
      <c r="L22" s="20">
        <v>68.602000000000004</v>
      </c>
      <c r="M22" s="27">
        <v>5590.0119999999997</v>
      </c>
    </row>
    <row r="23" spans="1:13" x14ac:dyDescent="0.2">
      <c r="A23" s="14" t="s">
        <v>6</v>
      </c>
      <c r="B23" s="20">
        <v>0</v>
      </c>
      <c r="C23" s="20">
        <v>2203.3249999999998</v>
      </c>
      <c r="D23" s="20">
        <v>7.9080000000000004</v>
      </c>
      <c r="E23" s="27">
        <v>1319.12</v>
      </c>
      <c r="F23" s="20">
        <v>0</v>
      </c>
      <c r="G23" s="20">
        <v>240.31700000000001</v>
      </c>
      <c r="H23" s="20">
        <v>54.405999999999999</v>
      </c>
      <c r="I23" s="27">
        <v>20040.712</v>
      </c>
      <c r="J23" s="20">
        <v>9338.0570000000007</v>
      </c>
      <c r="K23" s="20">
        <v>0</v>
      </c>
      <c r="L23" s="20">
        <v>159.374</v>
      </c>
      <c r="M23" s="27">
        <v>12892.615</v>
      </c>
    </row>
    <row r="24" spans="1:13" x14ac:dyDescent="0.2">
      <c r="A24" s="14" t="s">
        <v>7</v>
      </c>
      <c r="B24" s="20">
        <v>0</v>
      </c>
      <c r="C24" s="20">
        <v>1355.2170000000001</v>
      </c>
      <c r="D24" s="20">
        <v>137.00700000000001</v>
      </c>
      <c r="E24" s="27">
        <v>2717.9290000000001</v>
      </c>
      <c r="F24" s="20">
        <v>0</v>
      </c>
      <c r="G24" s="20">
        <v>149.89500000000001</v>
      </c>
      <c r="H24" s="20">
        <v>151.53299999999999</v>
      </c>
      <c r="I24" s="27">
        <v>24157.23</v>
      </c>
      <c r="J24" s="20">
        <v>6220.9849999999997</v>
      </c>
      <c r="K24" s="20">
        <v>0</v>
      </c>
      <c r="L24" s="20">
        <v>203.72499999999999</v>
      </c>
      <c r="M24" s="27">
        <v>9710.6440000000002</v>
      </c>
    </row>
    <row r="25" spans="1:13" x14ac:dyDescent="0.2">
      <c r="A25" s="14" t="s">
        <v>8</v>
      </c>
      <c r="B25" s="20">
        <v>0</v>
      </c>
      <c r="C25" s="20">
        <v>662.19899999999996</v>
      </c>
      <c r="D25" s="20">
        <v>20.39</v>
      </c>
      <c r="E25" s="27">
        <v>1778.6120000000001</v>
      </c>
      <c r="F25" s="20">
        <v>0</v>
      </c>
      <c r="G25" s="20">
        <v>184.803</v>
      </c>
      <c r="H25" s="20">
        <v>73.813999999999993</v>
      </c>
      <c r="I25" s="27">
        <v>15259.097</v>
      </c>
      <c r="J25" s="20">
        <v>6954.6959999999999</v>
      </c>
      <c r="K25" s="20">
        <v>0</v>
      </c>
      <c r="L25" s="20">
        <v>52.686</v>
      </c>
      <c r="M25" s="27">
        <v>9952.7929999999997</v>
      </c>
    </row>
    <row r="26" spans="1:13" x14ac:dyDescent="0.2">
      <c r="A26" s="14" t="s">
        <v>9</v>
      </c>
      <c r="B26" s="20">
        <v>0</v>
      </c>
      <c r="C26" s="20">
        <v>1715.8420000000001</v>
      </c>
      <c r="D26" s="20">
        <v>18.259</v>
      </c>
      <c r="E26" s="27">
        <v>2690.7240000000002</v>
      </c>
      <c r="F26" s="20">
        <v>0</v>
      </c>
      <c r="G26" s="20">
        <v>588.57899999999995</v>
      </c>
      <c r="H26" s="20">
        <v>126.601</v>
      </c>
      <c r="I26" s="27">
        <v>33748.133999999998</v>
      </c>
      <c r="J26" s="20">
        <v>8736.9959999999992</v>
      </c>
      <c r="K26" s="20">
        <v>0</v>
      </c>
      <c r="L26" s="20">
        <v>306.19</v>
      </c>
      <c r="M26" s="27">
        <v>18972.358</v>
      </c>
    </row>
    <row r="27" spans="1:13" x14ac:dyDescent="0.2">
      <c r="A27" s="15" t="s">
        <v>10</v>
      </c>
      <c r="B27" s="22">
        <v>0</v>
      </c>
      <c r="C27" s="22">
        <v>1427.92</v>
      </c>
      <c r="D27" s="28">
        <v>-80.62</v>
      </c>
      <c r="E27" s="29">
        <v>2462.8330000000001</v>
      </c>
      <c r="F27" s="28">
        <v>0</v>
      </c>
      <c r="G27" s="28">
        <v>89.492000000000004</v>
      </c>
      <c r="H27" s="28">
        <v>52.337000000000003</v>
      </c>
      <c r="I27" s="29">
        <v>19206.895</v>
      </c>
      <c r="J27" s="28">
        <v>3638.518</v>
      </c>
      <c r="K27" s="28">
        <v>0</v>
      </c>
      <c r="L27" s="28">
        <v>69.3</v>
      </c>
      <c r="M27" s="29">
        <v>7880.8609999999999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11596.504000000001</v>
      </c>
      <c r="D28" s="23">
        <f t="shared" si="3"/>
        <v>277.298</v>
      </c>
      <c r="E28" s="24">
        <f t="shared" si="3"/>
        <v>24159.741999999998</v>
      </c>
      <c r="F28" s="23">
        <f t="shared" si="3"/>
        <v>0</v>
      </c>
      <c r="G28" s="23">
        <f t="shared" si="3"/>
        <v>2476.0129999999999</v>
      </c>
      <c r="H28" s="23">
        <f t="shared" si="3"/>
        <v>1140.0409999999999</v>
      </c>
      <c r="I28" s="24">
        <f t="shared" si="3"/>
        <v>198066.78699999998</v>
      </c>
      <c r="J28" s="23">
        <f t="shared" si="3"/>
        <v>57185.828999999998</v>
      </c>
      <c r="K28" s="23">
        <f t="shared" si="3"/>
        <v>0</v>
      </c>
      <c r="L28" s="23">
        <f t="shared" si="3"/>
        <v>1417.7670000000001</v>
      </c>
      <c r="M28" s="24">
        <f t="shared" si="3"/>
        <v>93384.668000000005</v>
      </c>
    </row>
    <row r="31" spans="1:13" ht="15" x14ac:dyDescent="0.2">
      <c r="A31" s="11" t="s">
        <v>41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8.5389999999999997</v>
      </c>
      <c r="E34" s="26">
        <v>2197.873</v>
      </c>
      <c r="F34" s="25">
        <v>0</v>
      </c>
      <c r="G34" s="25">
        <v>0</v>
      </c>
      <c r="H34" s="25">
        <v>4.17</v>
      </c>
      <c r="I34" s="26">
        <v>1377.598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81.396000000000001</v>
      </c>
      <c r="D35" s="20">
        <v>0.67</v>
      </c>
      <c r="E35" s="27">
        <v>288.79599999999999</v>
      </c>
      <c r="F35" s="20">
        <v>0</v>
      </c>
      <c r="G35" s="20">
        <v>0</v>
      </c>
      <c r="H35" s="20">
        <v>24.634</v>
      </c>
      <c r="I35" s="27">
        <v>983.70799999999997</v>
      </c>
      <c r="J35" s="20">
        <v>337.15199999999999</v>
      </c>
      <c r="K35" s="20">
        <v>0</v>
      </c>
      <c r="L35" s="20">
        <v>17.096</v>
      </c>
      <c r="M35" s="27">
        <v>422.15199999999999</v>
      </c>
    </row>
    <row r="36" spans="1:13" x14ac:dyDescent="0.2">
      <c r="A36" s="14" t="s">
        <v>4</v>
      </c>
      <c r="B36" s="20">
        <v>0</v>
      </c>
      <c r="C36" s="20">
        <v>197.28399999999999</v>
      </c>
      <c r="D36" s="20">
        <v>13.946999999999999</v>
      </c>
      <c r="E36" s="27">
        <v>1390.912</v>
      </c>
      <c r="F36" s="20">
        <v>0</v>
      </c>
      <c r="G36" s="20">
        <v>60.122999999999998</v>
      </c>
      <c r="H36" s="20">
        <v>4.7670000000000003</v>
      </c>
      <c r="I36" s="27">
        <v>603.75699999999995</v>
      </c>
      <c r="J36" s="20">
        <v>191.99</v>
      </c>
      <c r="K36" s="20">
        <v>0</v>
      </c>
      <c r="L36" s="20">
        <v>18.885000000000002</v>
      </c>
      <c r="M36" s="27">
        <v>163.304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0.125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4.9000000000000002E-2</v>
      </c>
      <c r="I38" s="27">
        <v>47.304000000000002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218.28100000000001</v>
      </c>
      <c r="D39" s="20">
        <v>1.038</v>
      </c>
      <c r="E39" s="27">
        <v>10.648999999999999</v>
      </c>
      <c r="F39" s="20">
        <v>0</v>
      </c>
      <c r="G39" s="20">
        <v>0</v>
      </c>
      <c r="H39" s="20">
        <v>1.476</v>
      </c>
      <c r="I39" s="27">
        <v>2111.0569999999998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2.3210000000000002</v>
      </c>
      <c r="E40" s="27">
        <v>304.43099999999998</v>
      </c>
      <c r="F40" s="20">
        <v>0</v>
      </c>
      <c r="G40" s="20">
        <v>0</v>
      </c>
      <c r="H40" s="20">
        <v>7.1310000000000002</v>
      </c>
      <c r="I40" s="27">
        <v>2917.47</v>
      </c>
      <c r="J40" s="20">
        <v>0</v>
      </c>
      <c r="K40" s="20">
        <v>0</v>
      </c>
      <c r="L40" s="20">
        <v>0.33900000000000002</v>
      </c>
      <c r="M40" s="27">
        <v>87.91</v>
      </c>
    </row>
    <row r="41" spans="1:13" x14ac:dyDescent="0.2">
      <c r="A41" s="14" t="s">
        <v>9</v>
      </c>
      <c r="B41" s="20">
        <v>0</v>
      </c>
      <c r="C41" s="20">
        <v>269.685</v>
      </c>
      <c r="D41" s="20">
        <v>12.38</v>
      </c>
      <c r="E41" s="27">
        <v>240.10499999999999</v>
      </c>
      <c r="F41" s="20">
        <v>0</v>
      </c>
      <c r="G41" s="20">
        <v>621.85799999999995</v>
      </c>
      <c r="H41" s="20">
        <v>62.915999999999997</v>
      </c>
      <c r="I41" s="27">
        <v>6291.616</v>
      </c>
      <c r="J41" s="20">
        <v>892.41300000000001</v>
      </c>
      <c r="K41" s="20">
        <v>0</v>
      </c>
      <c r="L41" s="20">
        <v>16.288</v>
      </c>
      <c r="M41" s="27">
        <v>3363.8919999999998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</v>
      </c>
      <c r="E42" s="29">
        <v>0</v>
      </c>
      <c r="F42" s="28">
        <v>0</v>
      </c>
      <c r="G42" s="28">
        <v>0</v>
      </c>
      <c r="H42" s="28">
        <v>0</v>
      </c>
      <c r="I42" s="29">
        <v>0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766.64599999999996</v>
      </c>
      <c r="D43" s="23">
        <f t="shared" ref="D43:M43" si="4">SUM(D34:D42)</f>
        <v>38.895000000000003</v>
      </c>
      <c r="E43" s="24">
        <f t="shared" si="4"/>
        <v>4432.7659999999996</v>
      </c>
      <c r="F43" s="23">
        <f t="shared" si="4"/>
        <v>0</v>
      </c>
      <c r="G43" s="23">
        <f t="shared" si="4"/>
        <v>681.98099999999999</v>
      </c>
      <c r="H43" s="23">
        <f t="shared" si="4"/>
        <v>105.143</v>
      </c>
      <c r="I43" s="24">
        <f t="shared" si="4"/>
        <v>14332.635</v>
      </c>
      <c r="J43" s="23">
        <f t="shared" si="4"/>
        <v>1421.5550000000001</v>
      </c>
      <c r="K43" s="23">
        <f t="shared" si="4"/>
        <v>0</v>
      </c>
      <c r="L43" s="23">
        <f t="shared" si="4"/>
        <v>52.608000000000004</v>
      </c>
      <c r="M43" s="24">
        <f t="shared" si="4"/>
        <v>4037.2579999999998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7.42578125" style="10" bestFit="1" customWidth="1"/>
    <col min="4" max="4" width="5.42578125" style="10" bestFit="1" customWidth="1"/>
    <col min="5" max="5" width="18.42578125" style="10" bestFit="1" customWidth="1"/>
    <col min="6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60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11020.126</v>
      </c>
      <c r="D11" s="25">
        <f t="shared" si="0"/>
        <v>549.96</v>
      </c>
      <c r="E11" s="26">
        <f t="shared" si="0"/>
        <v>12103.084999999999</v>
      </c>
      <c r="F11" s="19">
        <f t="shared" si="0"/>
        <v>0</v>
      </c>
      <c r="G11" s="19">
        <f t="shared" si="0"/>
        <v>3713.8009999999995</v>
      </c>
      <c r="H11" s="25">
        <f t="shared" si="0"/>
        <v>1221.2380000000003</v>
      </c>
      <c r="I11" s="26">
        <f t="shared" si="0"/>
        <v>192460.28100000002</v>
      </c>
      <c r="J11" s="19">
        <f t="shared" si="0"/>
        <v>23018.818000000003</v>
      </c>
      <c r="K11" s="19">
        <f t="shared" si="0"/>
        <v>0</v>
      </c>
      <c r="L11" s="25">
        <f t="shared" si="0"/>
        <v>2805.768</v>
      </c>
      <c r="M11" s="26">
        <f t="shared" si="0"/>
        <v>113727.167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933.97799999999995</v>
      </c>
      <c r="D12" s="20">
        <f t="shared" si="1"/>
        <v>44.793999999999997</v>
      </c>
      <c r="E12" s="27">
        <f t="shared" si="1"/>
        <v>3500.3300000000004</v>
      </c>
      <c r="F12" s="20">
        <f t="shared" si="1"/>
        <v>0</v>
      </c>
      <c r="G12" s="20">
        <f t="shared" si="1"/>
        <v>688.58800000000008</v>
      </c>
      <c r="H12" s="20">
        <f t="shared" si="1"/>
        <v>57.510999999999996</v>
      </c>
      <c r="I12" s="27">
        <f t="shared" si="1"/>
        <v>12575.308999999999</v>
      </c>
      <c r="J12" s="20">
        <f t="shared" si="1"/>
        <v>184</v>
      </c>
      <c r="K12" s="20">
        <f t="shared" si="1"/>
        <v>27.344000000000001</v>
      </c>
      <c r="L12" s="20">
        <f t="shared" si="1"/>
        <v>95.382999999999996</v>
      </c>
      <c r="M12" s="27">
        <f t="shared" si="1"/>
        <v>4093.7860000000001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11954.103999999999</v>
      </c>
      <c r="D13" s="23">
        <f t="shared" si="2"/>
        <v>594.75400000000002</v>
      </c>
      <c r="E13" s="24">
        <f t="shared" si="2"/>
        <v>15603.414999999999</v>
      </c>
      <c r="F13" s="23">
        <f t="shared" si="2"/>
        <v>0</v>
      </c>
      <c r="G13" s="23">
        <f t="shared" si="2"/>
        <v>4402.3889999999992</v>
      </c>
      <c r="H13" s="23">
        <f t="shared" si="2"/>
        <v>1278.7490000000003</v>
      </c>
      <c r="I13" s="24">
        <f t="shared" si="2"/>
        <v>205035.59000000003</v>
      </c>
      <c r="J13" s="23">
        <f t="shared" si="2"/>
        <v>23202.818000000003</v>
      </c>
      <c r="K13" s="23">
        <f t="shared" si="2"/>
        <v>27.344000000000001</v>
      </c>
      <c r="L13" s="23">
        <f t="shared" si="2"/>
        <v>2901.1509999999998</v>
      </c>
      <c r="M13" s="24">
        <f t="shared" si="2"/>
        <v>117820.95300000001</v>
      </c>
    </row>
    <row r="16" spans="1:13" ht="15" x14ac:dyDescent="0.2">
      <c r="A16" s="11" t="s">
        <v>40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226.95500000000001</v>
      </c>
      <c r="D19" s="25">
        <v>25.111000000000001</v>
      </c>
      <c r="E19" s="26">
        <v>1309.5070000000001</v>
      </c>
      <c r="F19" s="25">
        <v>0</v>
      </c>
      <c r="G19" s="25">
        <v>76.564999999999998</v>
      </c>
      <c r="H19" s="25">
        <v>105.261</v>
      </c>
      <c r="I19" s="26">
        <v>11045.397999999999</v>
      </c>
      <c r="J19" s="25">
        <v>3285.913</v>
      </c>
      <c r="K19" s="25">
        <v>0</v>
      </c>
      <c r="L19" s="25">
        <v>160.749</v>
      </c>
      <c r="M19" s="26">
        <v>7782.7039999999997</v>
      </c>
    </row>
    <row r="20" spans="1:13" x14ac:dyDescent="0.2">
      <c r="A20" s="14" t="s">
        <v>3</v>
      </c>
      <c r="B20" s="20">
        <v>0</v>
      </c>
      <c r="C20" s="20">
        <v>1027.202</v>
      </c>
      <c r="D20" s="20">
        <v>-7.7729999999999997</v>
      </c>
      <c r="E20" s="27">
        <v>2729.23</v>
      </c>
      <c r="F20" s="20">
        <v>0</v>
      </c>
      <c r="G20" s="20">
        <v>179.53399999999999</v>
      </c>
      <c r="H20" s="20">
        <v>188.84</v>
      </c>
      <c r="I20" s="27">
        <v>21236.45</v>
      </c>
      <c r="J20" s="20">
        <v>7568.0079999999998</v>
      </c>
      <c r="K20" s="20">
        <v>0</v>
      </c>
      <c r="L20" s="20">
        <v>207.726</v>
      </c>
      <c r="M20" s="27">
        <v>15774.638999999999</v>
      </c>
    </row>
    <row r="21" spans="1:13" x14ac:dyDescent="0.2">
      <c r="A21" s="14" t="s">
        <v>4</v>
      </c>
      <c r="B21" s="20">
        <v>0</v>
      </c>
      <c r="C21" s="20">
        <v>2049.0219999999999</v>
      </c>
      <c r="D21" s="20">
        <v>129.28800000000001</v>
      </c>
      <c r="E21" s="27">
        <v>3651.04</v>
      </c>
      <c r="F21" s="20">
        <v>0</v>
      </c>
      <c r="G21" s="20">
        <v>584.76900000000001</v>
      </c>
      <c r="H21" s="20">
        <v>126.526</v>
      </c>
      <c r="I21" s="27">
        <v>33606.351999999999</v>
      </c>
      <c r="J21" s="20">
        <v>3985.4009999999998</v>
      </c>
      <c r="K21" s="20">
        <v>0</v>
      </c>
      <c r="L21" s="20">
        <v>240.70500000000001</v>
      </c>
      <c r="M21" s="27">
        <v>19784.208999999999</v>
      </c>
    </row>
    <row r="22" spans="1:13" x14ac:dyDescent="0.2">
      <c r="A22" s="14" t="s">
        <v>5</v>
      </c>
      <c r="B22" s="20">
        <v>0</v>
      </c>
      <c r="C22" s="21">
        <v>1480.7550000000001</v>
      </c>
      <c r="D22" s="20">
        <v>44.802</v>
      </c>
      <c r="E22" s="27">
        <v>801.10599999999999</v>
      </c>
      <c r="F22" s="20">
        <v>0</v>
      </c>
      <c r="G22" s="20">
        <v>197.22900000000001</v>
      </c>
      <c r="H22" s="20">
        <v>46.472999999999999</v>
      </c>
      <c r="I22" s="27">
        <v>17935.648000000001</v>
      </c>
      <c r="J22" s="20">
        <v>1948.931</v>
      </c>
      <c r="K22" s="20">
        <v>0</v>
      </c>
      <c r="L22" s="20">
        <v>175.01400000000001</v>
      </c>
      <c r="M22" s="27">
        <v>7207.585</v>
      </c>
    </row>
    <row r="23" spans="1:13" x14ac:dyDescent="0.2">
      <c r="A23" s="14" t="s">
        <v>6</v>
      </c>
      <c r="B23" s="20">
        <v>0</v>
      </c>
      <c r="C23" s="20">
        <v>771.28</v>
      </c>
      <c r="D23" s="20">
        <v>14.214</v>
      </c>
      <c r="E23" s="27">
        <v>316.58600000000001</v>
      </c>
      <c r="F23" s="20">
        <v>0</v>
      </c>
      <c r="G23" s="20">
        <v>264.68599999999998</v>
      </c>
      <c r="H23" s="20">
        <v>-20.504999999999999</v>
      </c>
      <c r="I23" s="27">
        <v>19760.026999999998</v>
      </c>
      <c r="J23" s="20">
        <v>2863.4169999999999</v>
      </c>
      <c r="K23" s="20">
        <v>0</v>
      </c>
      <c r="L23" s="20">
        <v>169.131</v>
      </c>
      <c r="M23" s="27">
        <v>15586.901</v>
      </c>
    </row>
    <row r="24" spans="1:13" x14ac:dyDescent="0.2">
      <c r="A24" s="14" t="s">
        <v>7</v>
      </c>
      <c r="B24" s="20">
        <v>0</v>
      </c>
      <c r="C24" s="20">
        <v>1336.5719999999999</v>
      </c>
      <c r="D24" s="20">
        <v>62.978999999999999</v>
      </c>
      <c r="E24" s="27">
        <v>582.48</v>
      </c>
      <c r="F24" s="20">
        <v>0</v>
      </c>
      <c r="G24" s="20">
        <v>456.89400000000001</v>
      </c>
      <c r="H24" s="20">
        <v>178.303</v>
      </c>
      <c r="I24" s="27">
        <v>23212.866999999998</v>
      </c>
      <c r="J24" s="20">
        <v>2728.5079999999998</v>
      </c>
      <c r="K24" s="20">
        <v>0</v>
      </c>
      <c r="L24" s="20">
        <v>446.31599999999997</v>
      </c>
      <c r="M24" s="27">
        <v>11990.924999999999</v>
      </c>
    </row>
    <row r="25" spans="1:13" x14ac:dyDescent="0.2">
      <c r="A25" s="14" t="s">
        <v>8</v>
      </c>
      <c r="B25" s="20">
        <v>0</v>
      </c>
      <c r="C25" s="20">
        <v>710.66300000000001</v>
      </c>
      <c r="D25" s="20">
        <v>6.76</v>
      </c>
      <c r="E25" s="27">
        <v>1053.058</v>
      </c>
      <c r="F25" s="20">
        <v>0</v>
      </c>
      <c r="G25" s="20">
        <v>405.41199999999998</v>
      </c>
      <c r="H25" s="20">
        <v>39.378</v>
      </c>
      <c r="I25" s="27">
        <v>15604.995999999999</v>
      </c>
      <c r="J25" s="20">
        <v>620.74</v>
      </c>
      <c r="K25" s="20">
        <v>0</v>
      </c>
      <c r="L25" s="20">
        <v>269.36200000000002</v>
      </c>
      <c r="M25" s="27">
        <v>9759.4609999999993</v>
      </c>
    </row>
    <row r="26" spans="1:13" x14ac:dyDescent="0.2">
      <c r="A26" s="14" t="s">
        <v>9</v>
      </c>
      <c r="B26" s="20">
        <v>0</v>
      </c>
      <c r="C26" s="20">
        <v>1768.578</v>
      </c>
      <c r="D26" s="20">
        <v>136.37700000000001</v>
      </c>
      <c r="E26" s="27">
        <v>890.95</v>
      </c>
      <c r="F26" s="20">
        <v>0</v>
      </c>
      <c r="G26" s="20">
        <v>1293.6279999999999</v>
      </c>
      <c r="H26" s="20">
        <v>435.43700000000001</v>
      </c>
      <c r="I26" s="27">
        <v>31801.15</v>
      </c>
      <c r="J26" s="20">
        <v>0</v>
      </c>
      <c r="K26" s="20">
        <v>0</v>
      </c>
      <c r="L26" s="20">
        <v>811.10699999999997</v>
      </c>
      <c r="M26" s="27">
        <v>18268.492999999999</v>
      </c>
    </row>
    <row r="27" spans="1:13" x14ac:dyDescent="0.2">
      <c r="A27" s="15" t="s">
        <v>10</v>
      </c>
      <c r="B27" s="22">
        <v>0</v>
      </c>
      <c r="C27" s="22">
        <v>1649.0989999999999</v>
      </c>
      <c r="D27" s="28">
        <v>138.202</v>
      </c>
      <c r="E27" s="29">
        <v>769.12800000000004</v>
      </c>
      <c r="F27" s="28">
        <v>0</v>
      </c>
      <c r="G27" s="28">
        <v>255.084</v>
      </c>
      <c r="H27" s="28">
        <v>121.52500000000001</v>
      </c>
      <c r="I27" s="29">
        <v>18257.393</v>
      </c>
      <c r="J27" s="28">
        <v>17.899999999999999</v>
      </c>
      <c r="K27" s="28">
        <v>0</v>
      </c>
      <c r="L27" s="28">
        <v>325.65800000000002</v>
      </c>
      <c r="M27" s="29">
        <v>7572.25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11020.126</v>
      </c>
      <c r="D28" s="23">
        <f t="shared" si="3"/>
        <v>549.96</v>
      </c>
      <c r="E28" s="24">
        <f t="shared" si="3"/>
        <v>12103.084999999999</v>
      </c>
      <c r="F28" s="23">
        <f t="shared" si="3"/>
        <v>0</v>
      </c>
      <c r="G28" s="23">
        <f t="shared" si="3"/>
        <v>3713.8009999999995</v>
      </c>
      <c r="H28" s="23">
        <f t="shared" si="3"/>
        <v>1221.2380000000003</v>
      </c>
      <c r="I28" s="24">
        <f t="shared" si="3"/>
        <v>192460.28100000002</v>
      </c>
      <c r="J28" s="23">
        <f t="shared" si="3"/>
        <v>23018.818000000003</v>
      </c>
      <c r="K28" s="23">
        <f t="shared" si="3"/>
        <v>0</v>
      </c>
      <c r="L28" s="23">
        <f t="shared" si="3"/>
        <v>2805.768</v>
      </c>
      <c r="M28" s="24">
        <f t="shared" si="3"/>
        <v>113727.167</v>
      </c>
    </row>
    <row r="31" spans="1:13" ht="15" x14ac:dyDescent="0.2">
      <c r="A31" s="11" t="s">
        <v>39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3.3319999999999999</v>
      </c>
      <c r="E34" s="26">
        <v>2194.527</v>
      </c>
      <c r="F34" s="25">
        <v>0</v>
      </c>
      <c r="G34" s="25">
        <v>0</v>
      </c>
      <c r="H34" s="25">
        <v>2.3180000000000001</v>
      </c>
      <c r="I34" s="26">
        <v>1375.27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158.78200000000001</v>
      </c>
      <c r="D35" s="20">
        <v>5.3040000000000003</v>
      </c>
      <c r="E35" s="27">
        <v>134.898</v>
      </c>
      <c r="F35" s="20">
        <v>0</v>
      </c>
      <c r="G35" s="20">
        <v>0</v>
      </c>
      <c r="H35" s="20">
        <v>-6.6749999999999998</v>
      </c>
      <c r="I35" s="27">
        <v>787.428</v>
      </c>
      <c r="J35" s="20">
        <v>78</v>
      </c>
      <c r="K35" s="20">
        <v>0</v>
      </c>
      <c r="L35" s="20">
        <v>4.3010000000000002</v>
      </c>
      <c r="M35" s="27">
        <v>495.851</v>
      </c>
    </row>
    <row r="36" spans="1:13" x14ac:dyDescent="0.2">
      <c r="A36" s="14" t="s">
        <v>4</v>
      </c>
      <c r="B36" s="20">
        <v>0</v>
      </c>
      <c r="C36" s="20">
        <v>373.75700000000001</v>
      </c>
      <c r="D36" s="20">
        <v>13.811999999999999</v>
      </c>
      <c r="E36" s="27">
        <v>1020.309</v>
      </c>
      <c r="F36" s="20">
        <v>0</v>
      </c>
      <c r="G36" s="20">
        <v>104.854</v>
      </c>
      <c r="H36" s="20">
        <v>6.3179999999999996</v>
      </c>
      <c r="I36" s="27">
        <v>499.90699999999998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1.4E-2</v>
      </c>
      <c r="I37" s="27">
        <v>0.111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6.3E-2</v>
      </c>
      <c r="I38" s="27">
        <v>47.241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0.64900000000000002</v>
      </c>
      <c r="E39" s="27">
        <v>10</v>
      </c>
      <c r="F39" s="20">
        <v>0</v>
      </c>
      <c r="G39" s="20">
        <v>0</v>
      </c>
      <c r="H39" s="20">
        <v>1.1819999999999999</v>
      </c>
      <c r="I39" s="27">
        <v>2107.855</v>
      </c>
      <c r="J39" s="20">
        <v>0</v>
      </c>
      <c r="K39" s="20">
        <v>0</v>
      </c>
      <c r="L39" s="20">
        <v>0</v>
      </c>
      <c r="M39" s="27">
        <v>0</v>
      </c>
    </row>
    <row r="40" spans="1:13" x14ac:dyDescent="0.2">
      <c r="A40" s="14" t="s">
        <v>8</v>
      </c>
      <c r="B40" s="20">
        <v>0</v>
      </c>
      <c r="C40" s="20">
        <v>287.08199999999999</v>
      </c>
      <c r="D40" s="20">
        <v>18.050999999999998</v>
      </c>
      <c r="E40" s="27">
        <v>7.45</v>
      </c>
      <c r="F40" s="20">
        <v>0</v>
      </c>
      <c r="G40" s="20">
        <v>56.164000000000001</v>
      </c>
      <c r="H40" s="20">
        <v>9.6609999999999996</v>
      </c>
      <c r="I40" s="27">
        <v>2971.9540000000002</v>
      </c>
      <c r="J40" s="20">
        <v>0</v>
      </c>
      <c r="K40" s="20">
        <v>0</v>
      </c>
      <c r="L40" s="20">
        <v>0</v>
      </c>
      <c r="M40" s="27">
        <v>0</v>
      </c>
    </row>
    <row r="41" spans="1:13" x14ac:dyDescent="0.2">
      <c r="A41" s="14" t="s">
        <v>9</v>
      </c>
      <c r="B41" s="20">
        <v>0</v>
      </c>
      <c r="C41" s="20">
        <v>114.357</v>
      </c>
      <c r="D41" s="20">
        <v>3.44</v>
      </c>
      <c r="E41" s="27">
        <v>118.166</v>
      </c>
      <c r="F41" s="20">
        <v>0</v>
      </c>
      <c r="G41" s="20">
        <v>527.57000000000005</v>
      </c>
      <c r="H41" s="20">
        <v>44.567999999999998</v>
      </c>
      <c r="I41" s="27">
        <v>4770.335</v>
      </c>
      <c r="J41" s="20">
        <v>106</v>
      </c>
      <c r="K41" s="20">
        <v>27.344000000000001</v>
      </c>
      <c r="L41" s="20">
        <v>91.081999999999994</v>
      </c>
      <c r="M41" s="27">
        <v>3597.9349999999999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0.20599999999999999</v>
      </c>
      <c r="E42" s="29">
        <v>14.98</v>
      </c>
      <c r="F42" s="28">
        <v>0</v>
      </c>
      <c r="G42" s="28">
        <v>0</v>
      </c>
      <c r="H42" s="28">
        <v>6.2E-2</v>
      </c>
      <c r="I42" s="29">
        <v>15.208</v>
      </c>
      <c r="J42" s="28">
        <v>0</v>
      </c>
      <c r="K42" s="28">
        <v>0</v>
      </c>
      <c r="L42" s="28">
        <v>0</v>
      </c>
      <c r="M42" s="29">
        <v>0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933.97799999999995</v>
      </c>
      <c r="D43" s="23">
        <f t="shared" ref="D43:M43" si="4">SUM(D34:D42)</f>
        <v>44.793999999999997</v>
      </c>
      <c r="E43" s="24">
        <f t="shared" si="4"/>
        <v>3500.3300000000004</v>
      </c>
      <c r="F43" s="23">
        <f t="shared" si="4"/>
        <v>0</v>
      </c>
      <c r="G43" s="23">
        <f t="shared" si="4"/>
        <v>688.58800000000008</v>
      </c>
      <c r="H43" s="23">
        <f t="shared" si="4"/>
        <v>57.510999999999996</v>
      </c>
      <c r="I43" s="24">
        <f t="shared" si="4"/>
        <v>12575.308999999999</v>
      </c>
      <c r="J43" s="23">
        <f t="shared" si="4"/>
        <v>184</v>
      </c>
      <c r="K43" s="23">
        <f t="shared" si="4"/>
        <v>27.344000000000001</v>
      </c>
      <c r="L43" s="23">
        <f t="shared" si="4"/>
        <v>95.382999999999996</v>
      </c>
      <c r="M43" s="24">
        <f t="shared" si="4"/>
        <v>4093.7860000000001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6.285156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61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6246.1980000000003</v>
      </c>
      <c r="D11" s="25">
        <f t="shared" si="0"/>
        <v>270.46600000000001</v>
      </c>
      <c r="E11" s="26">
        <f t="shared" si="0"/>
        <v>5584.1129999999994</v>
      </c>
      <c r="F11" s="19">
        <f t="shared" si="0"/>
        <v>0</v>
      </c>
      <c r="G11" s="19">
        <f t="shared" si="0"/>
        <v>8293.5049999999992</v>
      </c>
      <c r="H11" s="25">
        <f t="shared" si="0"/>
        <v>1941.271</v>
      </c>
      <c r="I11" s="26">
        <f t="shared" si="0"/>
        <v>184425.64200000002</v>
      </c>
      <c r="J11" s="19">
        <f t="shared" si="0"/>
        <v>11700.78</v>
      </c>
      <c r="K11" s="19">
        <f t="shared" si="0"/>
        <v>3.3600000000000003</v>
      </c>
      <c r="L11" s="25">
        <f t="shared" si="0"/>
        <v>3121.74</v>
      </c>
      <c r="M11" s="26">
        <f t="shared" si="0"/>
        <v>122529.992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497.53399999999999</v>
      </c>
      <c r="D12" s="20">
        <f t="shared" si="1"/>
        <v>-70.222000000000008</v>
      </c>
      <c r="E12" s="27">
        <f t="shared" si="1"/>
        <v>2875.5740000000001</v>
      </c>
      <c r="F12" s="20">
        <f t="shared" si="1"/>
        <v>0</v>
      </c>
      <c r="G12" s="20">
        <f t="shared" si="1"/>
        <v>683.51300000000003</v>
      </c>
      <c r="H12" s="20">
        <f t="shared" si="1"/>
        <v>153.15899999999999</v>
      </c>
      <c r="I12" s="27">
        <f t="shared" si="1"/>
        <v>12583.251</v>
      </c>
      <c r="J12" s="20">
        <f t="shared" si="1"/>
        <v>2132.4409999999998</v>
      </c>
      <c r="K12" s="20">
        <f t="shared" si="1"/>
        <v>0</v>
      </c>
      <c r="L12" s="20">
        <f t="shared" si="1"/>
        <v>119.78999999999999</v>
      </c>
      <c r="M12" s="27">
        <f t="shared" si="1"/>
        <v>5888.92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6743.732</v>
      </c>
      <c r="D13" s="23">
        <f t="shared" si="2"/>
        <v>200.244</v>
      </c>
      <c r="E13" s="24">
        <f t="shared" si="2"/>
        <v>8459.6869999999999</v>
      </c>
      <c r="F13" s="23">
        <f t="shared" si="2"/>
        <v>0</v>
      </c>
      <c r="G13" s="23">
        <f t="shared" si="2"/>
        <v>8977.018</v>
      </c>
      <c r="H13" s="23">
        <f t="shared" si="2"/>
        <v>2094.4299999999998</v>
      </c>
      <c r="I13" s="24">
        <f t="shared" si="2"/>
        <v>197008.89300000001</v>
      </c>
      <c r="J13" s="23">
        <f t="shared" si="2"/>
        <v>13833.221000000001</v>
      </c>
      <c r="K13" s="23">
        <f t="shared" si="2"/>
        <v>3.3600000000000003</v>
      </c>
      <c r="L13" s="23">
        <f t="shared" si="2"/>
        <v>3241.5299999999997</v>
      </c>
      <c r="M13" s="24">
        <f t="shared" si="2"/>
        <v>128418.912</v>
      </c>
    </row>
    <row r="16" spans="1:13" ht="15" x14ac:dyDescent="0.2">
      <c r="A16" s="11" t="s">
        <v>38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31.253</v>
      </c>
      <c r="D19" s="25">
        <v>4.1639999999999997</v>
      </c>
      <c r="E19" s="26">
        <v>1274.0899999999999</v>
      </c>
      <c r="F19" s="25">
        <v>0</v>
      </c>
      <c r="G19" s="25">
        <v>0</v>
      </c>
      <c r="H19" s="25">
        <v>15.061999999999999</v>
      </c>
      <c r="I19" s="26">
        <v>10795.434999999999</v>
      </c>
      <c r="J19" s="25">
        <v>2093.7420000000002</v>
      </c>
      <c r="K19" s="25">
        <v>0</v>
      </c>
      <c r="L19" s="25">
        <v>252.79300000000001</v>
      </c>
      <c r="M19" s="26">
        <v>10030.718999999999</v>
      </c>
    </row>
    <row r="20" spans="1:13" x14ac:dyDescent="0.2">
      <c r="A20" s="14" t="s">
        <v>3</v>
      </c>
      <c r="B20" s="20">
        <v>0</v>
      </c>
      <c r="C20" s="20">
        <v>926.08299999999997</v>
      </c>
      <c r="D20" s="20">
        <v>2.1709999999999998</v>
      </c>
      <c r="E20" s="27">
        <v>1725.173</v>
      </c>
      <c r="F20" s="20">
        <v>0</v>
      </c>
      <c r="G20" s="20">
        <v>122.489</v>
      </c>
      <c r="H20" s="20">
        <v>148.221</v>
      </c>
      <c r="I20" s="27">
        <v>20979.566999999999</v>
      </c>
      <c r="J20" s="20">
        <v>1329.23</v>
      </c>
      <c r="K20" s="20">
        <v>0</v>
      </c>
      <c r="L20" s="20">
        <v>341.22300000000001</v>
      </c>
      <c r="M20" s="27">
        <v>16870.047999999999</v>
      </c>
    </row>
    <row r="21" spans="1:13" x14ac:dyDescent="0.2">
      <c r="A21" s="14" t="s">
        <v>4</v>
      </c>
      <c r="B21" s="20">
        <v>0</v>
      </c>
      <c r="C21" s="20">
        <v>1888.5889999999999</v>
      </c>
      <c r="D21" s="20">
        <v>23.675999999999998</v>
      </c>
      <c r="E21" s="27">
        <v>1704.1489999999999</v>
      </c>
      <c r="F21" s="20">
        <v>0</v>
      </c>
      <c r="G21" s="20">
        <v>715.72299999999996</v>
      </c>
      <c r="H21" s="20">
        <v>115.458</v>
      </c>
      <c r="I21" s="27">
        <v>32479.181</v>
      </c>
      <c r="J21" s="20">
        <v>3193.3110000000001</v>
      </c>
      <c r="K21" s="20">
        <v>0</v>
      </c>
      <c r="L21" s="20">
        <v>629.27700000000004</v>
      </c>
      <c r="M21" s="27">
        <v>21975.363000000001</v>
      </c>
    </row>
    <row r="22" spans="1:13" x14ac:dyDescent="0.2">
      <c r="A22" s="14" t="s">
        <v>5</v>
      </c>
      <c r="B22" s="20">
        <v>0</v>
      </c>
      <c r="C22" s="21">
        <v>510.59500000000003</v>
      </c>
      <c r="D22" s="20">
        <v>-0.75</v>
      </c>
      <c r="E22" s="27">
        <v>281.73099999999999</v>
      </c>
      <c r="F22" s="20">
        <v>0</v>
      </c>
      <c r="G22" s="20">
        <v>525.11500000000001</v>
      </c>
      <c r="H22" s="20">
        <v>118.26600000000001</v>
      </c>
      <c r="I22" s="27">
        <v>17545.912</v>
      </c>
      <c r="J22" s="20">
        <v>0</v>
      </c>
      <c r="K22" s="20">
        <v>0</v>
      </c>
      <c r="L22" s="20">
        <v>144.74100000000001</v>
      </c>
      <c r="M22" s="27">
        <v>6889.1149999999998</v>
      </c>
    </row>
    <row r="23" spans="1:13" x14ac:dyDescent="0.2">
      <c r="A23" s="14" t="s">
        <v>6</v>
      </c>
      <c r="B23" s="20">
        <v>0</v>
      </c>
      <c r="C23" s="20">
        <v>301.99</v>
      </c>
      <c r="D23" s="20">
        <v>33.673999999999999</v>
      </c>
      <c r="E23" s="27">
        <v>30.216999999999999</v>
      </c>
      <c r="F23" s="20">
        <v>0</v>
      </c>
      <c r="G23" s="20">
        <v>734.35799999999995</v>
      </c>
      <c r="H23" s="20">
        <v>68.533000000000001</v>
      </c>
      <c r="I23" s="27">
        <v>18971.012999999999</v>
      </c>
      <c r="J23" s="20">
        <v>1126.873</v>
      </c>
      <c r="K23" s="20">
        <v>0</v>
      </c>
      <c r="L23" s="20">
        <v>587.37</v>
      </c>
      <c r="M23" s="27">
        <v>16126.404</v>
      </c>
    </row>
    <row r="24" spans="1:13" x14ac:dyDescent="0.2">
      <c r="A24" s="14" t="s">
        <v>7</v>
      </c>
      <c r="B24" s="20">
        <v>0</v>
      </c>
      <c r="C24" s="20">
        <v>235.70500000000001</v>
      </c>
      <c r="D24" s="20">
        <v>-4.0209999999999999</v>
      </c>
      <c r="E24" s="27">
        <v>311.91500000000002</v>
      </c>
      <c r="F24" s="20">
        <v>0</v>
      </c>
      <c r="G24" s="20">
        <v>1458.75</v>
      </c>
      <c r="H24" s="20">
        <v>178.31899999999999</v>
      </c>
      <c r="I24" s="27">
        <v>22515.901000000002</v>
      </c>
      <c r="J24" s="20">
        <v>3413.6239999999998</v>
      </c>
      <c r="K24" s="20">
        <v>0.18</v>
      </c>
      <c r="L24" s="20">
        <v>302.27600000000001</v>
      </c>
      <c r="M24" s="27">
        <v>15104.965</v>
      </c>
    </row>
    <row r="25" spans="1:13" x14ac:dyDescent="0.2">
      <c r="A25" s="14" t="s">
        <v>8</v>
      </c>
      <c r="B25" s="20">
        <v>0</v>
      </c>
      <c r="C25" s="20">
        <v>979.47500000000002</v>
      </c>
      <c r="D25" s="20">
        <v>51.082000000000001</v>
      </c>
      <c r="E25" s="27">
        <v>0</v>
      </c>
      <c r="F25" s="20">
        <v>0</v>
      </c>
      <c r="G25" s="20">
        <v>1020.95</v>
      </c>
      <c r="H25" s="20">
        <v>225.91399999999999</v>
      </c>
      <c r="I25" s="27">
        <v>15058.3</v>
      </c>
      <c r="J25" s="20">
        <v>149</v>
      </c>
      <c r="K25" s="20">
        <v>0</v>
      </c>
      <c r="L25" s="20">
        <v>71.924000000000007</v>
      </c>
      <c r="M25" s="27">
        <v>10087.874</v>
      </c>
    </row>
    <row r="26" spans="1:13" x14ac:dyDescent="0.2">
      <c r="A26" s="14" t="s">
        <v>9</v>
      </c>
      <c r="B26" s="20">
        <v>0</v>
      </c>
      <c r="C26" s="20">
        <v>764.80799999999999</v>
      </c>
      <c r="D26" s="20">
        <v>96.05</v>
      </c>
      <c r="E26" s="27">
        <v>103.517</v>
      </c>
      <c r="F26" s="20">
        <v>0</v>
      </c>
      <c r="G26" s="20">
        <v>2983.1489999999999</v>
      </c>
      <c r="H26" s="20">
        <v>930.02599999999995</v>
      </c>
      <c r="I26" s="27">
        <v>28245.812000000002</v>
      </c>
      <c r="J26" s="20">
        <v>120</v>
      </c>
      <c r="K26" s="20">
        <v>3.18</v>
      </c>
      <c r="L26" s="20">
        <v>434.113</v>
      </c>
      <c r="M26" s="27">
        <v>17956.8</v>
      </c>
    </row>
    <row r="27" spans="1:13" x14ac:dyDescent="0.2">
      <c r="A27" s="15" t="s">
        <v>10</v>
      </c>
      <c r="B27" s="22">
        <v>0</v>
      </c>
      <c r="C27" s="22">
        <v>607.70000000000005</v>
      </c>
      <c r="D27" s="28">
        <v>64.42</v>
      </c>
      <c r="E27" s="29">
        <v>153.321</v>
      </c>
      <c r="F27" s="28">
        <v>0</v>
      </c>
      <c r="G27" s="28">
        <v>732.971</v>
      </c>
      <c r="H27" s="28">
        <v>141.47200000000001</v>
      </c>
      <c r="I27" s="29">
        <v>17834.521000000001</v>
      </c>
      <c r="J27" s="28">
        <v>275</v>
      </c>
      <c r="K27" s="28">
        <v>0</v>
      </c>
      <c r="L27" s="28">
        <v>358.02300000000002</v>
      </c>
      <c r="M27" s="29">
        <v>7488.7039999999997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6246.1980000000003</v>
      </c>
      <c r="D28" s="23">
        <f t="shared" si="3"/>
        <v>270.46600000000001</v>
      </c>
      <c r="E28" s="24">
        <f t="shared" si="3"/>
        <v>5584.1129999999994</v>
      </c>
      <c r="F28" s="23">
        <f t="shared" si="3"/>
        <v>0</v>
      </c>
      <c r="G28" s="23">
        <f t="shared" si="3"/>
        <v>8293.5049999999992</v>
      </c>
      <c r="H28" s="23">
        <f t="shared" si="3"/>
        <v>1941.271</v>
      </c>
      <c r="I28" s="24">
        <f t="shared" si="3"/>
        <v>184425.64200000002</v>
      </c>
      <c r="J28" s="23">
        <f t="shared" si="3"/>
        <v>11700.78</v>
      </c>
      <c r="K28" s="23">
        <f t="shared" si="3"/>
        <v>3.3600000000000003</v>
      </c>
      <c r="L28" s="23">
        <f t="shared" si="3"/>
        <v>3121.74</v>
      </c>
      <c r="M28" s="24">
        <f t="shared" si="3"/>
        <v>122529.992</v>
      </c>
    </row>
    <row r="31" spans="1:13" ht="15" x14ac:dyDescent="0.2">
      <c r="A31" s="11" t="s">
        <v>37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0</v>
      </c>
      <c r="D34" s="25">
        <v>-108.756</v>
      </c>
      <c r="E34" s="26">
        <v>2054.433</v>
      </c>
      <c r="F34" s="25">
        <v>0</v>
      </c>
      <c r="G34" s="25">
        <v>0</v>
      </c>
      <c r="H34" s="25">
        <v>4.0869999999999997</v>
      </c>
      <c r="I34" s="26">
        <v>1371.183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68.775999999999996</v>
      </c>
      <c r="D35" s="20">
        <v>2.4430000000000001</v>
      </c>
      <c r="E35" s="27">
        <v>74.025000000000006</v>
      </c>
      <c r="F35" s="20">
        <v>0</v>
      </c>
      <c r="G35" s="20">
        <v>0</v>
      </c>
      <c r="H35" s="20">
        <v>10.324999999999999</v>
      </c>
      <c r="I35" s="27">
        <v>785.10299999999995</v>
      </c>
      <c r="J35" s="20">
        <v>114.401</v>
      </c>
      <c r="K35" s="20">
        <v>0</v>
      </c>
      <c r="L35" s="20">
        <v>8.3239999999999998</v>
      </c>
      <c r="M35" s="27">
        <v>601.928</v>
      </c>
    </row>
    <row r="36" spans="1:13" x14ac:dyDescent="0.2">
      <c r="A36" s="14" t="s">
        <v>4</v>
      </c>
      <c r="B36" s="20">
        <v>0</v>
      </c>
      <c r="C36" s="20">
        <v>290.15300000000002</v>
      </c>
      <c r="D36" s="20">
        <v>17.652999999999999</v>
      </c>
      <c r="E36" s="27">
        <v>722.66899999999998</v>
      </c>
      <c r="F36" s="20">
        <v>0</v>
      </c>
      <c r="G36" s="20">
        <v>0</v>
      </c>
      <c r="H36" s="20">
        <v>4.0019999999999998</v>
      </c>
      <c r="I36" s="27">
        <v>498.02</v>
      </c>
      <c r="J36" s="20">
        <v>0</v>
      </c>
      <c r="K36" s="20">
        <v>0</v>
      </c>
      <c r="L36" s="20">
        <v>0</v>
      </c>
      <c r="M36" s="27">
        <v>0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0.111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7.8E-2</v>
      </c>
      <c r="I38" s="27">
        <v>47.162999999999997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7.5999999999999998E-2</v>
      </c>
      <c r="E39" s="27">
        <v>9.9239999999999995</v>
      </c>
      <c r="F39" s="20">
        <v>0</v>
      </c>
      <c r="G39" s="20">
        <v>0</v>
      </c>
      <c r="H39" s="20">
        <v>2.0169999999999999</v>
      </c>
      <c r="I39" s="27">
        <v>2107.8580000000002</v>
      </c>
      <c r="J39" s="20">
        <v>973.48599999999999</v>
      </c>
      <c r="K39" s="20">
        <v>0</v>
      </c>
      <c r="L39" s="20">
        <v>2.468</v>
      </c>
      <c r="M39" s="27">
        <v>971.01800000000003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0.39</v>
      </c>
      <c r="E40" s="27">
        <v>7.06</v>
      </c>
      <c r="F40" s="20">
        <v>0</v>
      </c>
      <c r="G40" s="20">
        <v>80.614999999999995</v>
      </c>
      <c r="H40" s="20">
        <v>21.925000000000001</v>
      </c>
      <c r="I40" s="27">
        <v>2828.915</v>
      </c>
      <c r="J40" s="20">
        <v>302.298</v>
      </c>
      <c r="K40" s="20">
        <v>0</v>
      </c>
      <c r="L40" s="20">
        <v>18.04</v>
      </c>
      <c r="M40" s="27">
        <v>284.25799999999998</v>
      </c>
    </row>
    <row r="41" spans="1:13" x14ac:dyDescent="0.2">
      <c r="A41" s="14" t="s">
        <v>9</v>
      </c>
      <c r="B41" s="20">
        <v>0</v>
      </c>
      <c r="C41" s="20">
        <v>131.56299999999999</v>
      </c>
      <c r="D41" s="20">
        <v>17.497</v>
      </c>
      <c r="E41" s="27">
        <v>0</v>
      </c>
      <c r="F41" s="20">
        <v>0</v>
      </c>
      <c r="G41" s="20">
        <v>602.89800000000002</v>
      </c>
      <c r="H41" s="20">
        <v>110.295</v>
      </c>
      <c r="I41" s="27">
        <v>4930.12</v>
      </c>
      <c r="J41" s="20">
        <v>739.25599999999997</v>
      </c>
      <c r="K41" s="20">
        <v>0</v>
      </c>
      <c r="L41" s="20">
        <v>90.944999999999993</v>
      </c>
      <c r="M41" s="27">
        <v>4028.7289999999998</v>
      </c>
    </row>
    <row r="42" spans="1:13" x14ac:dyDescent="0.2">
      <c r="A42" s="15" t="s">
        <v>10</v>
      </c>
      <c r="B42" s="22">
        <v>0</v>
      </c>
      <c r="C42" s="22">
        <v>7.0419999999999998</v>
      </c>
      <c r="D42" s="28">
        <v>0.47499999999999998</v>
      </c>
      <c r="E42" s="29">
        <v>7.4630000000000001</v>
      </c>
      <c r="F42" s="28">
        <v>0</v>
      </c>
      <c r="G42" s="28">
        <v>0</v>
      </c>
      <c r="H42" s="28">
        <v>0.43</v>
      </c>
      <c r="I42" s="29">
        <v>14.778</v>
      </c>
      <c r="J42" s="28">
        <v>3</v>
      </c>
      <c r="K42" s="28">
        <v>0</v>
      </c>
      <c r="L42" s="28">
        <v>1.2999999999999999E-2</v>
      </c>
      <c r="M42" s="29">
        <v>2.9870000000000001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497.53399999999999</v>
      </c>
      <c r="D43" s="23">
        <f t="shared" ref="D43:M43" si="4">SUM(D34:D42)</f>
        <v>-70.222000000000008</v>
      </c>
      <c r="E43" s="24">
        <f t="shared" si="4"/>
        <v>2875.5740000000001</v>
      </c>
      <c r="F43" s="23">
        <f t="shared" si="4"/>
        <v>0</v>
      </c>
      <c r="G43" s="23">
        <f t="shared" si="4"/>
        <v>683.51300000000003</v>
      </c>
      <c r="H43" s="23">
        <f t="shared" si="4"/>
        <v>153.15899999999999</v>
      </c>
      <c r="I43" s="24">
        <f t="shared" si="4"/>
        <v>12583.251</v>
      </c>
      <c r="J43" s="23">
        <f t="shared" si="4"/>
        <v>2132.4409999999998</v>
      </c>
      <c r="K43" s="23">
        <f t="shared" si="4"/>
        <v>0</v>
      </c>
      <c r="L43" s="23">
        <f t="shared" si="4"/>
        <v>119.78999999999999</v>
      </c>
      <c r="M43" s="24">
        <f t="shared" si="4"/>
        <v>5888.92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6.28515625" style="10" bestFit="1" customWidth="1"/>
    <col min="4" max="4" width="5.42578125" style="10" bestFit="1" customWidth="1"/>
    <col min="5" max="5" width="18.42578125" style="10" bestFit="1" customWidth="1"/>
    <col min="6" max="6" width="6.28515625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62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2680.5829999999996</v>
      </c>
      <c r="D11" s="25">
        <f t="shared" si="0"/>
        <v>227.78700000000001</v>
      </c>
      <c r="E11" s="26">
        <f t="shared" si="0"/>
        <v>2937.5180000000005</v>
      </c>
      <c r="F11" s="19">
        <f t="shared" si="0"/>
        <v>0</v>
      </c>
      <c r="G11" s="19">
        <f t="shared" si="0"/>
        <v>13334.870999999999</v>
      </c>
      <c r="H11" s="25">
        <f t="shared" si="0"/>
        <v>1728.96</v>
      </c>
      <c r="I11" s="26">
        <f t="shared" si="0"/>
        <v>168703.30599999998</v>
      </c>
      <c r="J11" s="19">
        <f t="shared" si="0"/>
        <v>19518.614000000001</v>
      </c>
      <c r="K11" s="19">
        <f t="shared" si="0"/>
        <v>150.46099999999998</v>
      </c>
      <c r="L11" s="25">
        <f t="shared" si="0"/>
        <v>2339.4500000000007</v>
      </c>
      <c r="M11" s="26">
        <f t="shared" si="0"/>
        <v>139564.87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416.23699999999997</v>
      </c>
      <c r="D12" s="20">
        <f t="shared" si="1"/>
        <v>30.136999999999997</v>
      </c>
      <c r="E12" s="27">
        <f t="shared" si="1"/>
        <v>2437.2640000000001</v>
      </c>
      <c r="F12" s="20">
        <f t="shared" si="1"/>
        <v>0</v>
      </c>
      <c r="G12" s="20">
        <f t="shared" si="1"/>
        <v>1341.203</v>
      </c>
      <c r="H12" s="20">
        <f t="shared" si="1"/>
        <v>279.60000000000002</v>
      </c>
      <c r="I12" s="27">
        <f t="shared" si="1"/>
        <v>11065.666999999999</v>
      </c>
      <c r="J12" s="20">
        <f t="shared" si="1"/>
        <v>2761.03</v>
      </c>
      <c r="K12" s="20">
        <f t="shared" si="1"/>
        <v>0</v>
      </c>
      <c r="L12" s="20">
        <f t="shared" si="1"/>
        <v>164.923</v>
      </c>
      <c r="M12" s="27">
        <f t="shared" si="1"/>
        <v>8485.8209999999999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3096.8199999999997</v>
      </c>
      <c r="D13" s="23">
        <f t="shared" si="2"/>
        <v>257.92399999999998</v>
      </c>
      <c r="E13" s="24">
        <f t="shared" si="2"/>
        <v>5374.7820000000011</v>
      </c>
      <c r="F13" s="23">
        <f t="shared" si="2"/>
        <v>0</v>
      </c>
      <c r="G13" s="23">
        <f t="shared" si="2"/>
        <v>14676.073999999999</v>
      </c>
      <c r="H13" s="23">
        <f t="shared" si="2"/>
        <v>2008.56</v>
      </c>
      <c r="I13" s="24">
        <f t="shared" si="2"/>
        <v>179768.97299999997</v>
      </c>
      <c r="J13" s="23">
        <f t="shared" si="2"/>
        <v>22279.644</v>
      </c>
      <c r="K13" s="23">
        <f t="shared" si="2"/>
        <v>150.46099999999998</v>
      </c>
      <c r="L13" s="23">
        <f t="shared" si="2"/>
        <v>2504.3730000000005</v>
      </c>
      <c r="M13" s="24">
        <f t="shared" si="2"/>
        <v>148050.69099999999</v>
      </c>
    </row>
    <row r="16" spans="1:13" ht="15" x14ac:dyDescent="0.2">
      <c r="A16" s="11" t="s">
        <v>36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270.03500000000003</v>
      </c>
      <c r="D19" s="25">
        <v>-53.680999999999997</v>
      </c>
      <c r="E19" s="26">
        <v>943.505</v>
      </c>
      <c r="F19" s="25">
        <v>0</v>
      </c>
      <c r="G19" s="25">
        <v>26.611999999999998</v>
      </c>
      <c r="H19" s="25">
        <v>55.476999999999997</v>
      </c>
      <c r="I19" s="26">
        <v>10603.3</v>
      </c>
      <c r="J19" s="25">
        <v>912.03700000000003</v>
      </c>
      <c r="K19" s="25">
        <v>0</v>
      </c>
      <c r="L19" s="25">
        <v>394.952</v>
      </c>
      <c r="M19" s="26">
        <v>10547.804</v>
      </c>
    </row>
    <row r="20" spans="1:13" x14ac:dyDescent="0.2">
      <c r="A20" s="14" t="s">
        <v>3</v>
      </c>
      <c r="B20" s="20">
        <v>0</v>
      </c>
      <c r="C20" s="20">
        <v>474.53300000000002</v>
      </c>
      <c r="D20" s="20">
        <v>1.909</v>
      </c>
      <c r="E20" s="27">
        <v>1233.5150000000001</v>
      </c>
      <c r="F20" s="20">
        <v>0</v>
      </c>
      <c r="G20" s="20">
        <v>913.12199999999996</v>
      </c>
      <c r="H20" s="20">
        <v>140.24799999999999</v>
      </c>
      <c r="I20" s="27">
        <v>19889.494999999999</v>
      </c>
      <c r="J20" s="20">
        <v>3293.4490000000001</v>
      </c>
      <c r="K20" s="20">
        <v>149.17099999999999</v>
      </c>
      <c r="L20" s="20">
        <v>252.75700000000001</v>
      </c>
      <c r="M20" s="27">
        <v>19736.314999999999</v>
      </c>
    </row>
    <row r="21" spans="1:13" x14ac:dyDescent="0.2">
      <c r="A21" s="14" t="s">
        <v>4</v>
      </c>
      <c r="B21" s="20">
        <v>0</v>
      </c>
      <c r="C21" s="20">
        <v>1456.7</v>
      </c>
      <c r="D21" s="20">
        <v>121.52800000000001</v>
      </c>
      <c r="E21" s="27">
        <v>277.67700000000002</v>
      </c>
      <c r="F21" s="20">
        <v>0</v>
      </c>
      <c r="G21" s="20">
        <v>1911.3789999999999</v>
      </c>
      <c r="H21" s="20">
        <v>221.113</v>
      </c>
      <c r="I21" s="27">
        <v>30186.297999999999</v>
      </c>
      <c r="J21" s="20">
        <v>3327.654</v>
      </c>
      <c r="K21" s="20">
        <v>0</v>
      </c>
      <c r="L21" s="20">
        <v>361.80500000000001</v>
      </c>
      <c r="M21" s="27">
        <v>24856.778999999999</v>
      </c>
    </row>
    <row r="22" spans="1:13" x14ac:dyDescent="0.2">
      <c r="A22" s="14" t="s">
        <v>5</v>
      </c>
      <c r="B22" s="20">
        <v>0</v>
      </c>
      <c r="C22" s="21">
        <v>286.31</v>
      </c>
      <c r="D22" s="20">
        <v>22.933</v>
      </c>
      <c r="E22" s="27">
        <v>0</v>
      </c>
      <c r="F22" s="20">
        <v>0</v>
      </c>
      <c r="G22" s="20">
        <v>1358.175</v>
      </c>
      <c r="H22" s="20">
        <v>60.957999999999998</v>
      </c>
      <c r="I22" s="27">
        <v>15923.388000000001</v>
      </c>
      <c r="J22" s="20">
        <v>2230.797</v>
      </c>
      <c r="K22" s="20">
        <v>0</v>
      </c>
      <c r="L22" s="20">
        <v>138.61000000000001</v>
      </c>
      <c r="M22" s="27">
        <v>9154.8420000000006</v>
      </c>
    </row>
    <row r="23" spans="1:13" x14ac:dyDescent="0.2">
      <c r="A23" s="14" t="s">
        <v>6</v>
      </c>
      <c r="B23" s="20">
        <v>0</v>
      </c>
      <c r="C23" s="20">
        <v>8.69</v>
      </c>
      <c r="D23" s="20">
        <v>22.646000000000001</v>
      </c>
      <c r="E23" s="27">
        <v>6.032</v>
      </c>
      <c r="F23" s="20">
        <v>0</v>
      </c>
      <c r="G23" s="20">
        <v>1706.4570000000001</v>
      </c>
      <c r="H23" s="20">
        <v>103.65</v>
      </c>
      <c r="I23" s="27">
        <v>17109.133999999998</v>
      </c>
      <c r="J23" s="20">
        <v>2329.5509999999999</v>
      </c>
      <c r="K23" s="20">
        <v>0</v>
      </c>
      <c r="L23" s="20">
        <v>327.565</v>
      </c>
      <c r="M23" s="27">
        <v>18128.39</v>
      </c>
    </row>
    <row r="24" spans="1:13" x14ac:dyDescent="0.2">
      <c r="A24" s="14" t="s">
        <v>7</v>
      </c>
      <c r="B24" s="20">
        <v>0</v>
      </c>
      <c r="C24" s="20">
        <v>0</v>
      </c>
      <c r="D24" s="20">
        <v>35.122</v>
      </c>
      <c r="E24" s="27">
        <v>310.48700000000002</v>
      </c>
      <c r="F24" s="20">
        <v>0</v>
      </c>
      <c r="G24" s="20">
        <v>2643.527</v>
      </c>
      <c r="H24" s="20">
        <v>271.56400000000002</v>
      </c>
      <c r="I24" s="27">
        <v>19662.944</v>
      </c>
      <c r="J24" s="20">
        <v>3547.777</v>
      </c>
      <c r="K24" s="20">
        <v>0</v>
      </c>
      <c r="L24" s="20">
        <v>279.24099999999999</v>
      </c>
      <c r="M24" s="27">
        <v>18371.911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8.2330000000000005</v>
      </c>
      <c r="E25" s="27">
        <v>0</v>
      </c>
      <c r="F25" s="20">
        <v>0</v>
      </c>
      <c r="G25" s="20">
        <v>1327.5309999999999</v>
      </c>
      <c r="H25" s="20">
        <v>225.483</v>
      </c>
      <c r="I25" s="27">
        <v>13481.2</v>
      </c>
      <c r="J25" s="20">
        <v>0</v>
      </c>
      <c r="K25" s="20">
        <v>0</v>
      </c>
      <c r="L25" s="20">
        <v>47.38</v>
      </c>
      <c r="M25" s="27">
        <v>10040.495999999999</v>
      </c>
    </row>
    <row r="26" spans="1:13" x14ac:dyDescent="0.2">
      <c r="A26" s="14" t="s">
        <v>9</v>
      </c>
      <c r="B26" s="20">
        <v>0</v>
      </c>
      <c r="C26" s="20">
        <v>134.441</v>
      </c>
      <c r="D26" s="20">
        <v>55.661999999999999</v>
      </c>
      <c r="E26" s="27">
        <v>3.6030000000000002</v>
      </c>
      <c r="F26" s="20">
        <v>0</v>
      </c>
      <c r="G26" s="20">
        <v>2649.8519999999999</v>
      </c>
      <c r="H26" s="20">
        <v>593.96</v>
      </c>
      <c r="I26" s="27">
        <v>25166.713</v>
      </c>
      <c r="J26" s="20">
        <v>1495.68</v>
      </c>
      <c r="K26" s="20">
        <v>1.29</v>
      </c>
      <c r="L26" s="20">
        <v>281.63</v>
      </c>
      <c r="M26" s="27">
        <v>19137.204000000002</v>
      </c>
    </row>
    <row r="27" spans="1:13" x14ac:dyDescent="0.2">
      <c r="A27" s="15" t="s">
        <v>10</v>
      </c>
      <c r="B27" s="22">
        <v>0</v>
      </c>
      <c r="C27" s="22">
        <v>49.874000000000002</v>
      </c>
      <c r="D27" s="28">
        <v>13.435</v>
      </c>
      <c r="E27" s="29">
        <v>162.69900000000001</v>
      </c>
      <c r="F27" s="28">
        <v>0</v>
      </c>
      <c r="G27" s="28">
        <v>798.21600000000001</v>
      </c>
      <c r="H27" s="28">
        <v>56.506999999999998</v>
      </c>
      <c r="I27" s="29">
        <v>16680.833999999999</v>
      </c>
      <c r="J27" s="28">
        <v>2381.6689999999999</v>
      </c>
      <c r="K27" s="28">
        <v>0</v>
      </c>
      <c r="L27" s="28">
        <v>255.51</v>
      </c>
      <c r="M27" s="29">
        <v>9591.1290000000008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2680.5829999999996</v>
      </c>
      <c r="D28" s="23">
        <f t="shared" si="3"/>
        <v>227.78700000000001</v>
      </c>
      <c r="E28" s="24">
        <f t="shared" si="3"/>
        <v>2937.5180000000005</v>
      </c>
      <c r="F28" s="23">
        <f t="shared" si="3"/>
        <v>0</v>
      </c>
      <c r="G28" s="23">
        <f t="shared" si="3"/>
        <v>13334.870999999999</v>
      </c>
      <c r="H28" s="23">
        <f t="shared" si="3"/>
        <v>1728.96</v>
      </c>
      <c r="I28" s="24">
        <f t="shared" si="3"/>
        <v>168703.30599999998</v>
      </c>
      <c r="J28" s="23">
        <f t="shared" si="3"/>
        <v>19518.614000000001</v>
      </c>
      <c r="K28" s="23">
        <f t="shared" si="3"/>
        <v>150.46099999999998</v>
      </c>
      <c r="L28" s="23">
        <f t="shared" si="3"/>
        <v>2339.4500000000007</v>
      </c>
      <c r="M28" s="24">
        <f t="shared" si="3"/>
        <v>139564.87</v>
      </c>
    </row>
    <row r="31" spans="1:13" ht="15" x14ac:dyDescent="0.2">
      <c r="A31" s="11" t="s">
        <v>35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112.065</v>
      </c>
      <c r="D34" s="25">
        <v>21.184999999999999</v>
      </c>
      <c r="E34" s="26">
        <v>1921.3219999999999</v>
      </c>
      <c r="F34" s="25">
        <v>0</v>
      </c>
      <c r="G34" s="25">
        <v>0</v>
      </c>
      <c r="H34" s="25">
        <v>6.9379999999999997</v>
      </c>
      <c r="I34" s="26">
        <v>1364.2670000000001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74</v>
      </c>
      <c r="D35" s="20">
        <v>0</v>
      </c>
      <c r="E35" s="27">
        <v>0</v>
      </c>
      <c r="F35" s="20">
        <v>0</v>
      </c>
      <c r="G35" s="20">
        <v>66.430000000000007</v>
      </c>
      <c r="H35" s="20">
        <v>45.774000000000001</v>
      </c>
      <c r="I35" s="27">
        <v>723.721</v>
      </c>
      <c r="J35" s="20">
        <v>0</v>
      </c>
      <c r="K35" s="20">
        <v>0</v>
      </c>
      <c r="L35" s="20">
        <v>8.7170000000000005</v>
      </c>
      <c r="M35" s="27">
        <v>593.21100000000001</v>
      </c>
    </row>
    <row r="36" spans="1:13" x14ac:dyDescent="0.2">
      <c r="A36" s="14" t="s">
        <v>4</v>
      </c>
      <c r="B36" s="20">
        <v>0</v>
      </c>
      <c r="C36" s="20">
        <v>230.172</v>
      </c>
      <c r="D36" s="20">
        <v>8.3979999999999997</v>
      </c>
      <c r="E36" s="27">
        <v>492.04899999999998</v>
      </c>
      <c r="F36" s="20">
        <v>0</v>
      </c>
      <c r="G36" s="20">
        <v>115.038</v>
      </c>
      <c r="H36" s="20">
        <v>45.405000000000001</v>
      </c>
      <c r="I36" s="27">
        <v>373.05099999999999</v>
      </c>
      <c r="J36" s="20">
        <v>542.30499999999995</v>
      </c>
      <c r="K36" s="20">
        <v>0</v>
      </c>
      <c r="L36" s="20">
        <v>73.77</v>
      </c>
      <c r="M36" s="27">
        <v>468.53500000000003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0.111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0.06</v>
      </c>
      <c r="I38" s="27">
        <v>47.103000000000002</v>
      </c>
      <c r="J38" s="20">
        <v>0</v>
      </c>
      <c r="K38" s="20">
        <v>0</v>
      </c>
      <c r="L38" s="20">
        <v>0</v>
      </c>
      <c r="M38" s="27">
        <v>0</v>
      </c>
    </row>
    <row r="39" spans="1:13" x14ac:dyDescent="0.2">
      <c r="A39" s="14" t="s">
        <v>7</v>
      </c>
      <c r="B39" s="20">
        <v>0</v>
      </c>
      <c r="C39" s="20">
        <v>0</v>
      </c>
      <c r="D39" s="20">
        <v>0.14699999999999999</v>
      </c>
      <c r="E39" s="27">
        <v>9.7769999999999992</v>
      </c>
      <c r="F39" s="20">
        <v>0</v>
      </c>
      <c r="G39" s="20">
        <v>245.268</v>
      </c>
      <c r="H39" s="20">
        <v>-30.658999999999999</v>
      </c>
      <c r="I39" s="27">
        <v>1826.44</v>
      </c>
      <c r="J39" s="20">
        <v>130.887</v>
      </c>
      <c r="K39" s="20">
        <v>0</v>
      </c>
      <c r="L39" s="20">
        <v>1.9650000000000001</v>
      </c>
      <c r="M39" s="27">
        <v>1099.94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0.14000000000000001</v>
      </c>
      <c r="E40" s="27">
        <v>6.92</v>
      </c>
      <c r="F40" s="20">
        <v>0</v>
      </c>
      <c r="G40" s="20">
        <v>231.49100000000001</v>
      </c>
      <c r="H40" s="20">
        <v>15.962999999999999</v>
      </c>
      <c r="I40" s="27">
        <v>2613.942</v>
      </c>
      <c r="J40" s="20">
        <v>790.9</v>
      </c>
      <c r="K40" s="20">
        <v>0</v>
      </c>
      <c r="L40" s="20">
        <v>10.622999999999999</v>
      </c>
      <c r="M40" s="27">
        <v>1065.317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682.976</v>
      </c>
      <c r="H41" s="20">
        <v>196.047</v>
      </c>
      <c r="I41" s="27">
        <v>4102.326</v>
      </c>
      <c r="J41" s="20">
        <v>1293.1379999999999</v>
      </c>
      <c r="K41" s="20">
        <v>0</v>
      </c>
      <c r="L41" s="20">
        <v>69.816999999999993</v>
      </c>
      <c r="M41" s="27">
        <v>5252.0619999999999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0.26700000000000002</v>
      </c>
      <c r="E42" s="29">
        <v>7.1959999999999997</v>
      </c>
      <c r="F42" s="28">
        <v>0</v>
      </c>
      <c r="G42" s="28">
        <v>0</v>
      </c>
      <c r="H42" s="28">
        <v>7.1999999999999995E-2</v>
      </c>
      <c r="I42" s="29">
        <v>14.706</v>
      </c>
      <c r="J42" s="28">
        <v>3.8</v>
      </c>
      <c r="K42" s="28">
        <v>0</v>
      </c>
      <c r="L42" s="28">
        <v>3.1E-2</v>
      </c>
      <c r="M42" s="29">
        <v>6.7560000000000002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416.23699999999997</v>
      </c>
      <c r="D43" s="23">
        <f t="shared" ref="D43:M43" si="4">SUM(D34:D42)</f>
        <v>30.136999999999997</v>
      </c>
      <c r="E43" s="24">
        <f t="shared" si="4"/>
        <v>2437.2640000000001</v>
      </c>
      <c r="F43" s="23">
        <f t="shared" si="4"/>
        <v>0</v>
      </c>
      <c r="G43" s="23">
        <f t="shared" si="4"/>
        <v>1341.203</v>
      </c>
      <c r="H43" s="23">
        <f t="shared" si="4"/>
        <v>279.60000000000002</v>
      </c>
      <c r="I43" s="24">
        <f t="shared" si="4"/>
        <v>11065.666999999999</v>
      </c>
      <c r="J43" s="23">
        <f t="shared" si="4"/>
        <v>2761.03</v>
      </c>
      <c r="K43" s="23">
        <f t="shared" si="4"/>
        <v>0</v>
      </c>
      <c r="L43" s="23">
        <f t="shared" si="4"/>
        <v>164.923</v>
      </c>
      <c r="M43" s="24">
        <f t="shared" si="4"/>
        <v>8485.8209999999999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1"/>
  <sheetViews>
    <sheetView workbookViewId="0">
      <selection activeCell="A6" sqref="A6"/>
    </sheetView>
  </sheetViews>
  <sheetFormatPr baseColWidth="10" defaultRowHeight="12.75" x14ac:dyDescent="0.2"/>
  <cols>
    <col min="1" max="1" width="19.42578125" style="10" customWidth="1"/>
    <col min="2" max="2" width="6" style="10" bestFit="1" customWidth="1"/>
    <col min="3" max="3" width="6.28515625" style="10" bestFit="1" customWidth="1"/>
    <col min="4" max="4" width="5.42578125" style="10" bestFit="1" customWidth="1"/>
    <col min="5" max="5" width="18.42578125" style="10" bestFit="1" customWidth="1"/>
    <col min="6" max="6" width="6" style="10" bestFit="1" customWidth="1"/>
    <col min="7" max="7" width="7.42578125" style="10" bestFit="1" customWidth="1"/>
    <col min="8" max="8" width="6.28515625" style="10" bestFit="1" customWidth="1"/>
    <col min="9" max="9" width="18.42578125" style="10" bestFit="1" customWidth="1"/>
    <col min="10" max="10" width="7.42578125" style="10" bestFit="1" customWidth="1"/>
    <col min="11" max="11" width="5.42578125" style="10" bestFit="1" customWidth="1"/>
    <col min="12" max="12" width="6.28515625" style="10" bestFit="1" customWidth="1"/>
    <col min="13" max="13" width="18.42578125" style="10" bestFit="1" customWidth="1"/>
    <col min="14" max="16384" width="11.42578125" style="10"/>
  </cols>
  <sheetData>
    <row r="1" spans="1:13" s="3" customFormat="1" ht="27" x14ac:dyDescent="0.35">
      <c r="A1" s="1" t="s">
        <v>26</v>
      </c>
      <c r="B1" s="2"/>
      <c r="C1" s="2"/>
      <c r="D1" s="2"/>
    </row>
    <row r="2" spans="1:13" s="6" customFormat="1" ht="18" x14ac:dyDescent="0.25">
      <c r="A2" s="4" t="s">
        <v>23</v>
      </c>
      <c r="B2" s="5"/>
      <c r="C2" s="5"/>
      <c r="D2" s="5"/>
    </row>
    <row r="3" spans="1:13" s="6" customFormat="1" x14ac:dyDescent="0.2">
      <c r="A3" s="30"/>
      <c r="B3" s="5"/>
      <c r="C3" s="5"/>
      <c r="D3" s="5"/>
    </row>
    <row r="4" spans="1:13" s="6" customFormat="1" x14ac:dyDescent="0.2">
      <c r="A4" s="7" t="s">
        <v>22</v>
      </c>
      <c r="B4" s="5"/>
      <c r="C4" s="5"/>
      <c r="D4" s="5"/>
    </row>
    <row r="5" spans="1:13" s="6" customFormat="1" x14ac:dyDescent="0.2">
      <c r="A5" s="7" t="s">
        <v>51</v>
      </c>
      <c r="B5" s="5"/>
      <c r="C5" s="5"/>
      <c r="D5" s="5"/>
    </row>
    <row r="6" spans="1:13" x14ac:dyDescent="0.2">
      <c r="A6" s="8"/>
      <c r="B6" s="9"/>
      <c r="C6" s="9"/>
      <c r="D6" s="9"/>
    </row>
    <row r="8" spans="1:13" ht="15" x14ac:dyDescent="0.2">
      <c r="A8" s="16" t="s">
        <v>63</v>
      </c>
    </row>
    <row r="9" spans="1:13" x14ac:dyDescent="0.2">
      <c r="B9" s="31" t="s">
        <v>0</v>
      </c>
      <c r="C9" s="31"/>
      <c r="D9" s="31"/>
      <c r="E9" s="32"/>
      <c r="F9" s="31" t="s">
        <v>16</v>
      </c>
      <c r="G9" s="31"/>
      <c r="H9" s="31"/>
      <c r="I9" s="32"/>
      <c r="J9" s="31" t="s">
        <v>17</v>
      </c>
      <c r="K9" s="31"/>
      <c r="L9" s="31"/>
      <c r="M9" s="32"/>
    </row>
    <row r="10" spans="1:13" x14ac:dyDescent="0.2">
      <c r="A10" s="12" t="s">
        <v>52</v>
      </c>
      <c r="B10" s="17" t="s">
        <v>13</v>
      </c>
      <c r="C10" s="17" t="s">
        <v>14</v>
      </c>
      <c r="D10" s="17" t="s">
        <v>15</v>
      </c>
      <c r="E10" s="18" t="s">
        <v>24</v>
      </c>
      <c r="F10" s="17" t="s">
        <v>13</v>
      </c>
      <c r="G10" s="17" t="s">
        <v>14</v>
      </c>
      <c r="H10" s="17" t="s">
        <v>15</v>
      </c>
      <c r="I10" s="18" t="s">
        <v>24</v>
      </c>
      <c r="J10" s="17" t="s">
        <v>13</v>
      </c>
      <c r="K10" s="17" t="s">
        <v>14</v>
      </c>
      <c r="L10" s="17" t="s">
        <v>15</v>
      </c>
      <c r="M10" s="18" t="s">
        <v>24</v>
      </c>
    </row>
    <row r="11" spans="1:13" x14ac:dyDescent="0.2">
      <c r="A11" s="13" t="s">
        <v>53</v>
      </c>
      <c r="B11" s="19">
        <f t="shared" ref="B11:M11" si="0">B28</f>
        <v>0</v>
      </c>
      <c r="C11" s="19">
        <f t="shared" si="0"/>
        <v>1340.8230000000001</v>
      </c>
      <c r="D11" s="25">
        <f t="shared" si="0"/>
        <v>167.81800000000001</v>
      </c>
      <c r="E11" s="26">
        <f t="shared" si="0"/>
        <v>1912.5179999999996</v>
      </c>
      <c r="F11" s="19">
        <f t="shared" si="0"/>
        <v>0</v>
      </c>
      <c r="G11" s="19">
        <f t="shared" si="0"/>
        <v>15509.732</v>
      </c>
      <c r="H11" s="25">
        <f t="shared" si="0"/>
        <v>1266.145</v>
      </c>
      <c r="I11" s="26">
        <f t="shared" si="0"/>
        <v>151387.07399999999</v>
      </c>
      <c r="J11" s="19">
        <f t="shared" si="0"/>
        <v>39202.745000000003</v>
      </c>
      <c r="K11" s="19">
        <f t="shared" si="0"/>
        <v>210.11099999999999</v>
      </c>
      <c r="L11" s="25">
        <f t="shared" si="0"/>
        <v>2510.4629999999997</v>
      </c>
      <c r="M11" s="26">
        <f t="shared" si="0"/>
        <v>178307.37999999998</v>
      </c>
    </row>
    <row r="12" spans="1:13" x14ac:dyDescent="0.2">
      <c r="A12" s="14" t="s">
        <v>54</v>
      </c>
      <c r="B12" s="20">
        <f t="shared" ref="B12:M12" si="1">B43</f>
        <v>0</v>
      </c>
      <c r="C12" s="20">
        <f t="shared" si="1"/>
        <v>463.75400000000002</v>
      </c>
      <c r="D12" s="20">
        <f t="shared" si="1"/>
        <v>40.139000000000003</v>
      </c>
      <c r="E12" s="27">
        <f t="shared" si="1"/>
        <v>1976.931</v>
      </c>
      <c r="F12" s="20">
        <f t="shared" si="1"/>
        <v>0</v>
      </c>
      <c r="G12" s="20">
        <f t="shared" si="1"/>
        <v>1530.5230000000001</v>
      </c>
      <c r="H12" s="20">
        <f t="shared" si="1"/>
        <v>98.7</v>
      </c>
      <c r="I12" s="27">
        <f t="shared" si="1"/>
        <v>9497.2049999999999</v>
      </c>
      <c r="J12" s="20">
        <f t="shared" si="1"/>
        <v>4320.8310000000001</v>
      </c>
      <c r="K12" s="20">
        <f t="shared" si="1"/>
        <v>0</v>
      </c>
      <c r="L12" s="20">
        <f t="shared" si="1"/>
        <v>139.149</v>
      </c>
      <c r="M12" s="27">
        <f t="shared" si="1"/>
        <v>12679.119999999999</v>
      </c>
    </row>
    <row r="13" spans="1:13" x14ac:dyDescent="0.2">
      <c r="A13" s="12" t="s">
        <v>11</v>
      </c>
      <c r="B13" s="23">
        <f t="shared" ref="B13:M13" si="2">SUM(B11:B12)</f>
        <v>0</v>
      </c>
      <c r="C13" s="23">
        <f t="shared" si="2"/>
        <v>1804.5770000000002</v>
      </c>
      <c r="D13" s="23">
        <f t="shared" si="2"/>
        <v>207.95700000000002</v>
      </c>
      <c r="E13" s="24">
        <f t="shared" si="2"/>
        <v>3889.4489999999996</v>
      </c>
      <c r="F13" s="23">
        <f t="shared" si="2"/>
        <v>0</v>
      </c>
      <c r="G13" s="23">
        <f t="shared" si="2"/>
        <v>17040.255000000001</v>
      </c>
      <c r="H13" s="23">
        <f t="shared" si="2"/>
        <v>1364.845</v>
      </c>
      <c r="I13" s="24">
        <f t="shared" si="2"/>
        <v>160884.27899999998</v>
      </c>
      <c r="J13" s="23">
        <f t="shared" si="2"/>
        <v>43523.576000000001</v>
      </c>
      <c r="K13" s="23">
        <f t="shared" si="2"/>
        <v>210.11099999999999</v>
      </c>
      <c r="L13" s="23">
        <f t="shared" si="2"/>
        <v>2649.6119999999996</v>
      </c>
      <c r="M13" s="24">
        <f t="shared" si="2"/>
        <v>190986.49999999997</v>
      </c>
    </row>
    <row r="16" spans="1:13" ht="15" x14ac:dyDescent="0.2">
      <c r="A16" s="11" t="s">
        <v>34</v>
      </c>
    </row>
    <row r="17" spans="1:13" x14ac:dyDescent="0.2">
      <c r="B17" s="31" t="s">
        <v>0</v>
      </c>
      <c r="C17" s="31"/>
      <c r="D17" s="31"/>
      <c r="E17" s="32"/>
      <c r="F17" s="31" t="s">
        <v>16</v>
      </c>
      <c r="G17" s="31"/>
      <c r="H17" s="31"/>
      <c r="I17" s="32"/>
      <c r="J17" s="31" t="s">
        <v>17</v>
      </c>
      <c r="K17" s="31"/>
      <c r="L17" s="31"/>
      <c r="M17" s="32"/>
    </row>
    <row r="18" spans="1:13" x14ac:dyDescent="0.2">
      <c r="A18" s="12" t="s">
        <v>1</v>
      </c>
      <c r="B18" s="17" t="s">
        <v>13</v>
      </c>
      <c r="C18" s="17" t="s">
        <v>14</v>
      </c>
      <c r="D18" s="17" t="s">
        <v>15</v>
      </c>
      <c r="E18" s="18" t="s">
        <v>24</v>
      </c>
      <c r="F18" s="17" t="s">
        <v>13</v>
      </c>
      <c r="G18" s="17" t="s">
        <v>14</v>
      </c>
      <c r="H18" s="17" t="s">
        <v>15</v>
      </c>
      <c r="I18" s="18" t="s">
        <v>24</v>
      </c>
      <c r="J18" s="17" t="s">
        <v>13</v>
      </c>
      <c r="K18" s="17" t="s">
        <v>14</v>
      </c>
      <c r="L18" s="17" t="s">
        <v>15</v>
      </c>
      <c r="M18" s="18" t="s">
        <v>24</v>
      </c>
    </row>
    <row r="19" spans="1:13" x14ac:dyDescent="0.2">
      <c r="A19" s="13" t="s">
        <v>2</v>
      </c>
      <c r="B19" s="19">
        <v>0</v>
      </c>
      <c r="C19" s="19">
        <v>311.27499999999998</v>
      </c>
      <c r="D19" s="25">
        <v>-4.5209999999999999</v>
      </c>
      <c r="E19" s="26">
        <v>630.88099999999997</v>
      </c>
      <c r="F19" s="25">
        <v>0</v>
      </c>
      <c r="G19" s="25">
        <v>378.33199999999999</v>
      </c>
      <c r="H19" s="25">
        <v>51.718000000000004</v>
      </c>
      <c r="I19" s="26">
        <v>10199.438</v>
      </c>
      <c r="J19" s="25">
        <v>983.10799999999995</v>
      </c>
      <c r="K19" s="25">
        <v>0</v>
      </c>
      <c r="L19" s="25">
        <v>266.98500000000001</v>
      </c>
      <c r="M19" s="26">
        <v>11260.68</v>
      </c>
    </row>
    <row r="20" spans="1:13" x14ac:dyDescent="0.2">
      <c r="A20" s="14" t="s">
        <v>3</v>
      </c>
      <c r="B20" s="20">
        <v>0</v>
      </c>
      <c r="C20" s="20">
        <v>707.00099999999998</v>
      </c>
      <c r="D20" s="20">
        <v>-43.712000000000003</v>
      </c>
      <c r="E20" s="27">
        <v>476.82799999999997</v>
      </c>
      <c r="F20" s="20">
        <v>0</v>
      </c>
      <c r="G20" s="20">
        <v>1527.951</v>
      </c>
      <c r="H20" s="20">
        <v>27.934000000000001</v>
      </c>
      <c r="I20" s="27">
        <v>18237.077000000001</v>
      </c>
      <c r="J20" s="20">
        <v>2456.8510000000001</v>
      </c>
      <c r="K20" s="20">
        <v>208.73099999999999</v>
      </c>
      <c r="L20" s="20">
        <v>432.12799999999999</v>
      </c>
      <c r="M20" s="27">
        <v>22190.456999999999</v>
      </c>
    </row>
    <row r="21" spans="1:13" x14ac:dyDescent="0.2">
      <c r="A21" s="14" t="s">
        <v>4</v>
      </c>
      <c r="B21" s="20">
        <v>0</v>
      </c>
      <c r="C21" s="20">
        <v>253.202</v>
      </c>
      <c r="D21" s="20">
        <v>64.007000000000005</v>
      </c>
      <c r="E21" s="27">
        <v>16.704000000000001</v>
      </c>
      <c r="F21" s="20">
        <v>0</v>
      </c>
      <c r="G21" s="20">
        <v>2795.1590000000001</v>
      </c>
      <c r="H21" s="20">
        <v>238.738</v>
      </c>
      <c r="I21" s="27">
        <v>27123.973999999998</v>
      </c>
      <c r="J21" s="20">
        <v>7673.5860000000002</v>
      </c>
      <c r="K21" s="20">
        <v>0</v>
      </c>
      <c r="L21" s="20">
        <v>349.96100000000001</v>
      </c>
      <c r="M21" s="27">
        <v>32791.148999999998</v>
      </c>
    </row>
    <row r="22" spans="1:13" x14ac:dyDescent="0.2">
      <c r="A22" s="14" t="s">
        <v>5</v>
      </c>
      <c r="B22" s="20">
        <v>0</v>
      </c>
      <c r="C22" s="21">
        <v>0</v>
      </c>
      <c r="D22" s="20">
        <v>7.5839999999999996</v>
      </c>
      <c r="E22" s="27">
        <v>274.66800000000001</v>
      </c>
      <c r="F22" s="20">
        <v>0</v>
      </c>
      <c r="G22" s="20">
        <v>1533.473</v>
      </c>
      <c r="H22" s="20">
        <v>87.495999999999995</v>
      </c>
      <c r="I22" s="27">
        <v>14071.242</v>
      </c>
      <c r="J22" s="20">
        <v>2686.1410000000001</v>
      </c>
      <c r="K22" s="20">
        <v>0</v>
      </c>
      <c r="L22" s="20">
        <v>74.305999999999997</v>
      </c>
      <c r="M22" s="27">
        <v>11766.677</v>
      </c>
    </row>
    <row r="23" spans="1:13" x14ac:dyDescent="0.2">
      <c r="A23" s="14" t="s">
        <v>6</v>
      </c>
      <c r="B23" s="20">
        <v>0</v>
      </c>
      <c r="C23" s="20">
        <v>0</v>
      </c>
      <c r="D23" s="20">
        <v>10.766999999999999</v>
      </c>
      <c r="E23" s="27">
        <v>4.3949999999999996</v>
      </c>
      <c r="F23" s="20">
        <v>0</v>
      </c>
      <c r="G23" s="20">
        <v>2339.085</v>
      </c>
      <c r="H23" s="20">
        <v>133.113</v>
      </c>
      <c r="I23" s="27">
        <v>14727.539000000001</v>
      </c>
      <c r="J23" s="20">
        <v>9132.6869999999999</v>
      </c>
      <c r="K23" s="20">
        <v>0</v>
      </c>
      <c r="L23" s="20">
        <v>512.601</v>
      </c>
      <c r="M23" s="27">
        <v>26748.475999999999</v>
      </c>
    </row>
    <row r="24" spans="1:13" x14ac:dyDescent="0.2">
      <c r="A24" s="14" t="s">
        <v>7</v>
      </c>
      <c r="B24" s="20">
        <v>0</v>
      </c>
      <c r="C24" s="20">
        <v>69.344999999999999</v>
      </c>
      <c r="D24" s="20">
        <v>40.756999999999998</v>
      </c>
      <c r="E24" s="27">
        <v>487.28300000000002</v>
      </c>
      <c r="F24" s="20">
        <v>0</v>
      </c>
      <c r="G24" s="20">
        <v>1972.89</v>
      </c>
      <c r="H24" s="20">
        <v>165.11799999999999</v>
      </c>
      <c r="I24" s="27">
        <v>16944.582999999999</v>
      </c>
      <c r="J24" s="20">
        <v>3157.8420000000001</v>
      </c>
      <c r="K24" s="20">
        <v>0</v>
      </c>
      <c r="L24" s="20">
        <v>236.23400000000001</v>
      </c>
      <c r="M24" s="27">
        <v>21822.701000000001</v>
      </c>
    </row>
    <row r="25" spans="1:13" x14ac:dyDescent="0.2">
      <c r="A25" s="14" t="s">
        <v>8</v>
      </c>
      <c r="B25" s="20">
        <v>0</v>
      </c>
      <c r="C25" s="20">
        <v>0</v>
      </c>
      <c r="D25" s="20">
        <v>23.553000000000001</v>
      </c>
      <c r="E25" s="27">
        <v>0</v>
      </c>
      <c r="F25" s="20">
        <v>0</v>
      </c>
      <c r="G25" s="20">
        <v>1292.498</v>
      </c>
      <c r="H25" s="20">
        <v>129.28800000000001</v>
      </c>
      <c r="I25" s="27">
        <v>12140.635</v>
      </c>
      <c r="J25" s="20">
        <v>2958.5889999999999</v>
      </c>
      <c r="K25" s="20">
        <v>0</v>
      </c>
      <c r="L25" s="20">
        <v>107.627</v>
      </c>
      <c r="M25" s="27">
        <v>13274.982</v>
      </c>
    </row>
    <row r="26" spans="1:13" x14ac:dyDescent="0.2">
      <c r="A26" s="14" t="s">
        <v>9</v>
      </c>
      <c r="B26" s="20">
        <v>0</v>
      </c>
      <c r="C26" s="20">
        <v>0</v>
      </c>
      <c r="D26" s="20">
        <v>46.786999999999999</v>
      </c>
      <c r="E26" s="27">
        <v>3.5409999999999999</v>
      </c>
      <c r="F26" s="20">
        <v>0</v>
      </c>
      <c r="G26" s="20">
        <v>2791.1660000000002</v>
      </c>
      <c r="H26" s="20">
        <v>334.16199999999998</v>
      </c>
      <c r="I26" s="27">
        <v>22174.383999999998</v>
      </c>
      <c r="J26" s="20">
        <v>6066.7529999999997</v>
      </c>
      <c r="K26" s="20">
        <v>1.38</v>
      </c>
      <c r="L26" s="20">
        <v>268.45</v>
      </c>
      <c r="M26" s="27">
        <v>25106.341</v>
      </c>
    </row>
    <row r="27" spans="1:13" x14ac:dyDescent="0.2">
      <c r="A27" s="15" t="s">
        <v>10</v>
      </c>
      <c r="B27" s="22">
        <v>0</v>
      </c>
      <c r="C27" s="22">
        <v>0</v>
      </c>
      <c r="D27" s="28">
        <v>22.596</v>
      </c>
      <c r="E27" s="29">
        <v>18.218</v>
      </c>
      <c r="F27" s="28">
        <v>0</v>
      </c>
      <c r="G27" s="28">
        <v>879.178</v>
      </c>
      <c r="H27" s="28">
        <v>98.578000000000003</v>
      </c>
      <c r="I27" s="29">
        <v>15768.201999999999</v>
      </c>
      <c r="J27" s="28">
        <v>4087.1880000000001</v>
      </c>
      <c r="K27" s="28">
        <v>0</v>
      </c>
      <c r="L27" s="28">
        <v>262.17099999999999</v>
      </c>
      <c r="M27" s="29">
        <v>13345.916999999999</v>
      </c>
    </row>
    <row r="28" spans="1:13" x14ac:dyDescent="0.2">
      <c r="A28" s="12" t="s">
        <v>11</v>
      </c>
      <c r="B28" s="23">
        <f t="shared" ref="B28:M28" si="3">SUM(B19:B27)</f>
        <v>0</v>
      </c>
      <c r="C28" s="23">
        <f t="shared" si="3"/>
        <v>1340.8230000000001</v>
      </c>
      <c r="D28" s="23">
        <f t="shared" si="3"/>
        <v>167.81800000000001</v>
      </c>
      <c r="E28" s="24">
        <f t="shared" si="3"/>
        <v>1912.5179999999996</v>
      </c>
      <c r="F28" s="23">
        <f t="shared" si="3"/>
        <v>0</v>
      </c>
      <c r="G28" s="23">
        <f t="shared" si="3"/>
        <v>15509.732</v>
      </c>
      <c r="H28" s="23">
        <f t="shared" si="3"/>
        <v>1266.145</v>
      </c>
      <c r="I28" s="24">
        <f t="shared" si="3"/>
        <v>151387.07399999999</v>
      </c>
      <c r="J28" s="23">
        <f t="shared" si="3"/>
        <v>39202.745000000003</v>
      </c>
      <c r="K28" s="23">
        <f t="shared" si="3"/>
        <v>210.11099999999999</v>
      </c>
      <c r="L28" s="23">
        <f t="shared" si="3"/>
        <v>2510.4629999999997</v>
      </c>
      <c r="M28" s="24">
        <f t="shared" si="3"/>
        <v>178307.37999999998</v>
      </c>
    </row>
    <row r="31" spans="1:13" ht="15" x14ac:dyDescent="0.2">
      <c r="A31" s="11" t="s">
        <v>33</v>
      </c>
    </row>
    <row r="32" spans="1:13" x14ac:dyDescent="0.2">
      <c r="B32" s="31" t="s">
        <v>0</v>
      </c>
      <c r="C32" s="31"/>
      <c r="D32" s="31"/>
      <c r="E32" s="32"/>
      <c r="F32" s="31" t="s">
        <v>16</v>
      </c>
      <c r="G32" s="31"/>
      <c r="H32" s="31"/>
      <c r="I32" s="32"/>
      <c r="J32" s="31" t="s">
        <v>17</v>
      </c>
      <c r="K32" s="31"/>
      <c r="L32" s="31"/>
      <c r="M32" s="32"/>
    </row>
    <row r="33" spans="1:13" x14ac:dyDescent="0.2">
      <c r="A33" s="12" t="s">
        <v>1</v>
      </c>
      <c r="B33" s="17" t="s">
        <v>13</v>
      </c>
      <c r="C33" s="17" t="s">
        <v>14</v>
      </c>
      <c r="D33" s="17" t="s">
        <v>15</v>
      </c>
      <c r="E33" s="18" t="s">
        <v>24</v>
      </c>
      <c r="F33" s="17" t="s">
        <v>13</v>
      </c>
      <c r="G33" s="17" t="s">
        <v>14</v>
      </c>
      <c r="H33" s="17" t="s">
        <v>15</v>
      </c>
      <c r="I33" s="18" t="s">
        <v>24</v>
      </c>
      <c r="J33" s="17" t="s">
        <v>13</v>
      </c>
      <c r="K33" s="17" t="s">
        <v>14</v>
      </c>
      <c r="L33" s="17" t="s">
        <v>15</v>
      </c>
      <c r="M33" s="18" t="s">
        <v>24</v>
      </c>
    </row>
    <row r="34" spans="1:13" x14ac:dyDescent="0.2">
      <c r="A34" s="13" t="s">
        <v>2</v>
      </c>
      <c r="B34" s="19">
        <v>0</v>
      </c>
      <c r="C34" s="19">
        <v>157.46600000000001</v>
      </c>
      <c r="D34" s="25">
        <v>28.23</v>
      </c>
      <c r="E34" s="26">
        <v>1764.6420000000001</v>
      </c>
      <c r="F34" s="25">
        <v>0</v>
      </c>
      <c r="G34" s="25">
        <v>0</v>
      </c>
      <c r="H34" s="25">
        <v>2.891</v>
      </c>
      <c r="I34" s="26">
        <v>1361.4069999999999</v>
      </c>
      <c r="J34" s="25">
        <v>0</v>
      </c>
      <c r="K34" s="25">
        <v>0</v>
      </c>
      <c r="L34" s="25">
        <v>0</v>
      </c>
      <c r="M34" s="26">
        <v>0</v>
      </c>
    </row>
    <row r="35" spans="1:13" x14ac:dyDescent="0.2">
      <c r="A35" s="14" t="s">
        <v>3</v>
      </c>
      <c r="B35" s="20">
        <v>0</v>
      </c>
      <c r="C35" s="20">
        <v>0</v>
      </c>
      <c r="D35" s="20">
        <v>0</v>
      </c>
      <c r="E35" s="27">
        <v>0</v>
      </c>
      <c r="F35" s="20">
        <v>0</v>
      </c>
      <c r="G35" s="20">
        <v>52.531999999999996</v>
      </c>
      <c r="H35" s="20">
        <v>1.286</v>
      </c>
      <c r="I35" s="27">
        <v>669.73400000000004</v>
      </c>
      <c r="J35" s="20">
        <v>0</v>
      </c>
      <c r="K35" s="20">
        <v>0</v>
      </c>
      <c r="L35" s="20">
        <v>9.6859999999999999</v>
      </c>
      <c r="M35" s="27">
        <v>583.52499999999998</v>
      </c>
    </row>
    <row r="36" spans="1:13" x14ac:dyDescent="0.2">
      <c r="A36" s="14" t="s">
        <v>4</v>
      </c>
      <c r="B36" s="20">
        <v>0</v>
      </c>
      <c r="C36" s="20">
        <v>305.64</v>
      </c>
      <c r="D36" s="20">
        <v>11.163</v>
      </c>
      <c r="E36" s="27">
        <v>189.79</v>
      </c>
      <c r="F36" s="20">
        <v>0</v>
      </c>
      <c r="G36" s="20">
        <v>219.78399999999999</v>
      </c>
      <c r="H36" s="20">
        <v>25.46</v>
      </c>
      <c r="I36" s="27">
        <v>175.15100000000001</v>
      </c>
      <c r="J36" s="20">
        <v>0</v>
      </c>
      <c r="K36" s="20">
        <v>0</v>
      </c>
      <c r="L36" s="20">
        <v>1.2050000000000001</v>
      </c>
      <c r="M36" s="27">
        <v>467.33</v>
      </c>
    </row>
    <row r="37" spans="1:13" x14ac:dyDescent="0.2">
      <c r="A37" s="14" t="s">
        <v>5</v>
      </c>
      <c r="B37" s="20">
        <v>0</v>
      </c>
      <c r="C37" s="21">
        <v>0</v>
      </c>
      <c r="D37" s="20">
        <v>0</v>
      </c>
      <c r="E37" s="27">
        <v>0</v>
      </c>
      <c r="F37" s="20">
        <v>0</v>
      </c>
      <c r="G37" s="20">
        <v>0</v>
      </c>
      <c r="H37" s="20">
        <v>0</v>
      </c>
      <c r="I37" s="27">
        <v>0.111</v>
      </c>
      <c r="J37" s="20">
        <v>0</v>
      </c>
      <c r="K37" s="20">
        <v>0</v>
      </c>
      <c r="L37" s="20">
        <v>0</v>
      </c>
      <c r="M37" s="27">
        <v>0</v>
      </c>
    </row>
    <row r="38" spans="1:13" x14ac:dyDescent="0.2">
      <c r="A38" s="14" t="s">
        <v>6</v>
      </c>
      <c r="B38" s="20">
        <v>0</v>
      </c>
      <c r="C38" s="20">
        <v>0</v>
      </c>
      <c r="D38" s="20">
        <v>0</v>
      </c>
      <c r="E38" s="27">
        <v>0</v>
      </c>
      <c r="F38" s="20">
        <v>0</v>
      </c>
      <c r="G38" s="20">
        <v>0</v>
      </c>
      <c r="H38" s="20">
        <v>0.63900000000000001</v>
      </c>
      <c r="I38" s="27">
        <v>46.463999999999999</v>
      </c>
      <c r="J38" s="20">
        <v>22.715</v>
      </c>
      <c r="K38" s="20">
        <v>0</v>
      </c>
      <c r="L38" s="20">
        <v>0.20399999999999999</v>
      </c>
      <c r="M38" s="27">
        <v>22.510999999999999</v>
      </c>
    </row>
    <row r="39" spans="1:13" x14ac:dyDescent="0.2">
      <c r="A39" s="14" t="s">
        <v>7</v>
      </c>
      <c r="B39" s="20">
        <v>0</v>
      </c>
      <c r="C39" s="20">
        <v>0.64800000000000002</v>
      </c>
      <c r="D39" s="20">
        <v>0.19400000000000001</v>
      </c>
      <c r="E39" s="27">
        <v>8.9350000000000005</v>
      </c>
      <c r="F39" s="20">
        <v>0</v>
      </c>
      <c r="G39" s="20">
        <v>167.524</v>
      </c>
      <c r="H39" s="20">
        <v>9.7609999999999992</v>
      </c>
      <c r="I39" s="27">
        <v>1653.7170000000001</v>
      </c>
      <c r="J39" s="20">
        <v>567</v>
      </c>
      <c r="K39" s="20">
        <v>0</v>
      </c>
      <c r="L39" s="20">
        <v>1.1990000000000001</v>
      </c>
      <c r="M39" s="27">
        <v>1665.74</v>
      </c>
    </row>
    <row r="40" spans="1:13" x14ac:dyDescent="0.2">
      <c r="A40" s="14" t="s">
        <v>8</v>
      </c>
      <c r="B40" s="20">
        <v>0</v>
      </c>
      <c r="C40" s="20">
        <v>0</v>
      </c>
      <c r="D40" s="20">
        <v>9.5000000000000001E-2</v>
      </c>
      <c r="E40" s="27">
        <v>6.8250000000000002</v>
      </c>
      <c r="F40" s="20">
        <v>0</v>
      </c>
      <c r="G40" s="20">
        <v>459.505</v>
      </c>
      <c r="H40" s="20">
        <v>16.817</v>
      </c>
      <c r="I40" s="27">
        <v>2198.33</v>
      </c>
      <c r="J40" s="20">
        <v>958.63</v>
      </c>
      <c r="K40" s="20">
        <v>0</v>
      </c>
      <c r="L40" s="20">
        <v>8.06</v>
      </c>
      <c r="M40" s="27">
        <v>2042.9929999999999</v>
      </c>
    </row>
    <row r="41" spans="1:13" x14ac:dyDescent="0.2">
      <c r="A41" s="14" t="s">
        <v>9</v>
      </c>
      <c r="B41" s="20">
        <v>0</v>
      </c>
      <c r="C41" s="20">
        <v>0</v>
      </c>
      <c r="D41" s="20">
        <v>0</v>
      </c>
      <c r="E41" s="27">
        <v>0</v>
      </c>
      <c r="F41" s="20">
        <v>0</v>
      </c>
      <c r="G41" s="20">
        <v>631.178</v>
      </c>
      <c r="H41" s="20">
        <v>41.801000000000002</v>
      </c>
      <c r="I41" s="27">
        <v>3377.64</v>
      </c>
      <c r="J41" s="20">
        <v>2772.4859999999999</v>
      </c>
      <c r="K41" s="20">
        <v>0</v>
      </c>
      <c r="L41" s="20">
        <v>118.782</v>
      </c>
      <c r="M41" s="27">
        <v>7893.0339999999997</v>
      </c>
    </row>
    <row r="42" spans="1:13" x14ac:dyDescent="0.2">
      <c r="A42" s="15" t="s">
        <v>10</v>
      </c>
      <c r="B42" s="22">
        <v>0</v>
      </c>
      <c r="C42" s="22">
        <v>0</v>
      </c>
      <c r="D42" s="28">
        <v>0.45700000000000002</v>
      </c>
      <c r="E42" s="29">
        <v>6.7389999999999999</v>
      </c>
      <c r="F42" s="28">
        <v>0</v>
      </c>
      <c r="G42" s="28">
        <v>0</v>
      </c>
      <c r="H42" s="28">
        <v>4.4999999999999998E-2</v>
      </c>
      <c r="I42" s="29">
        <v>14.651</v>
      </c>
      <c r="J42" s="28">
        <v>0</v>
      </c>
      <c r="K42" s="28">
        <v>0</v>
      </c>
      <c r="L42" s="28">
        <v>1.2999999999999999E-2</v>
      </c>
      <c r="M42" s="29">
        <v>3.9870000000000001</v>
      </c>
    </row>
    <row r="43" spans="1:13" x14ac:dyDescent="0.2">
      <c r="A43" s="12" t="s">
        <v>11</v>
      </c>
      <c r="B43" s="23">
        <f>SUM(B34:B42)</f>
        <v>0</v>
      </c>
      <c r="C43" s="23">
        <f>SUM(C34:C42)</f>
        <v>463.75400000000002</v>
      </c>
      <c r="D43" s="23">
        <f t="shared" ref="D43:M43" si="4">SUM(D34:D42)</f>
        <v>40.139000000000003</v>
      </c>
      <c r="E43" s="24">
        <f t="shared" si="4"/>
        <v>1976.931</v>
      </c>
      <c r="F43" s="23">
        <f t="shared" si="4"/>
        <v>0</v>
      </c>
      <c r="G43" s="23">
        <f t="shared" si="4"/>
        <v>1530.5230000000001</v>
      </c>
      <c r="H43" s="23">
        <f t="shared" si="4"/>
        <v>98.7</v>
      </c>
      <c r="I43" s="24">
        <f t="shared" si="4"/>
        <v>9497.2049999999999</v>
      </c>
      <c r="J43" s="23">
        <f t="shared" si="4"/>
        <v>4320.8310000000001</v>
      </c>
      <c r="K43" s="23">
        <f t="shared" si="4"/>
        <v>0</v>
      </c>
      <c r="L43" s="23">
        <f t="shared" si="4"/>
        <v>139.149</v>
      </c>
      <c r="M43" s="24">
        <f t="shared" si="4"/>
        <v>12679.119999999999</v>
      </c>
    </row>
    <row r="46" spans="1:13" ht="15" x14ac:dyDescent="0.2">
      <c r="A46" s="16" t="s">
        <v>12</v>
      </c>
    </row>
    <row r="47" spans="1:13" x14ac:dyDescent="0.2">
      <c r="A47" t="s">
        <v>18</v>
      </c>
    </row>
    <row r="48" spans="1:13" x14ac:dyDescent="0.2">
      <c r="A48" t="s">
        <v>19</v>
      </c>
    </row>
    <row r="49" spans="1:1" x14ac:dyDescent="0.2">
      <c r="A49" t="s">
        <v>20</v>
      </c>
    </row>
    <row r="50" spans="1:1" x14ac:dyDescent="0.2">
      <c r="A50" t="s">
        <v>25</v>
      </c>
    </row>
    <row r="51" spans="1:1" x14ac:dyDescent="0.2">
      <c r="A51" t="s">
        <v>21</v>
      </c>
    </row>
  </sheetData>
  <mergeCells count="9">
    <mergeCell ref="B9:E9"/>
    <mergeCell ref="F9:I9"/>
    <mergeCell ref="J9:M9"/>
    <mergeCell ref="B17:E17"/>
    <mergeCell ref="F17:I17"/>
    <mergeCell ref="J17:M17"/>
    <mergeCell ref="B32:E32"/>
    <mergeCell ref="F32:I32"/>
    <mergeCell ref="J32:M3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12</vt:i4>
      </vt:variant>
    </vt:vector>
  </HeadingPairs>
  <TitlesOfParts>
    <vt:vector size="12" baseType="lpstr">
      <vt:lpstr>januar</vt:lpstr>
      <vt:lpstr>februar</vt:lpstr>
      <vt:lpstr>mars </vt:lpstr>
      <vt:lpstr>april </vt:lpstr>
      <vt:lpstr>mai</vt:lpstr>
      <vt:lpstr>juni </vt:lpstr>
      <vt:lpstr>juli</vt:lpstr>
      <vt:lpstr>august</vt:lpstr>
      <vt:lpstr>september</vt:lpstr>
      <vt:lpstr>oktober</vt:lpstr>
      <vt:lpstr>november</vt:lpstr>
      <vt:lpstr>desember</vt:lpstr>
    </vt:vector>
  </TitlesOfParts>
  <Company>Fiskeridirektoratet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mefau</dc:creator>
  <cp:lastModifiedBy>Merete Fauske</cp:lastModifiedBy>
  <cp:lastPrinted>2012-11-14T11:39:16Z</cp:lastPrinted>
  <dcterms:created xsi:type="dcterms:W3CDTF">2012-11-12T12:33:59Z</dcterms:created>
  <dcterms:modified xsi:type="dcterms:W3CDTF">2017-09-22T11:38:27Z</dcterms:modified>
</cp:coreProperties>
</file>