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L:\Analyse-og formidling (STB)\3.3  Formidling\Internett\Biomassestatistikk\01 BIO Publisering\01 BIO Tabeller Fylker\"/>
    </mc:Choice>
  </mc:AlternateContent>
  <xr:revisionPtr revIDLastSave="0" documentId="13_ncr:1_{EE52EDC3-DC96-4F98-9FCE-B37A775B25F8}" xr6:coauthVersionLast="47" xr6:coauthVersionMax="47" xr10:uidLastSave="{00000000-0000-0000-0000-000000000000}"/>
  <bookViews>
    <workbookView xWindow="-120" yWindow="-120" windowWidth="29040" windowHeight="15840" activeTab="11" xr2:uid="{00000000-000D-0000-FFFF-FFFF00000000}"/>
  </bookViews>
  <sheets>
    <sheet name="januar" sheetId="1" r:id="rId1"/>
    <sheet name="februar" sheetId="2" r:id="rId2"/>
    <sheet name="mars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sember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7" i="12" l="1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B14" i="12" l="1"/>
  <c r="C14" i="12"/>
  <c r="K14" i="12"/>
  <c r="J14" i="12"/>
  <c r="D14" i="12"/>
  <c r="L14" i="12"/>
  <c r="E14" i="12"/>
  <c r="M14" i="12"/>
  <c r="F14" i="12"/>
  <c r="G14" i="12"/>
  <c r="H14" i="12"/>
  <c r="I14" i="12"/>
  <c r="Y27" i="11"/>
  <c r="X27" i="11"/>
  <c r="W27" i="11"/>
  <c r="V27" i="11"/>
  <c r="U27" i="11"/>
  <c r="T27" i="11"/>
  <c r="S27" i="11"/>
  <c r="R27" i="11"/>
  <c r="Q27" i="11"/>
  <c r="P27" i="11"/>
  <c r="O27" i="11"/>
  <c r="N27" i="11"/>
  <c r="M27" i="11"/>
  <c r="L27" i="11"/>
  <c r="K27" i="11"/>
  <c r="J27" i="11"/>
  <c r="I27" i="11"/>
  <c r="H27" i="11"/>
  <c r="G27" i="11"/>
  <c r="F27" i="11"/>
  <c r="E27" i="11"/>
  <c r="D27" i="11"/>
  <c r="C27" i="11"/>
  <c r="B27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M12" i="11"/>
  <c r="M14" i="11" s="1"/>
  <c r="L12" i="11"/>
  <c r="K12" i="11"/>
  <c r="J12" i="11"/>
  <c r="I12" i="11"/>
  <c r="I14" i="11" s="1"/>
  <c r="H12" i="11"/>
  <c r="H14" i="11" s="1"/>
  <c r="G12" i="11"/>
  <c r="G14" i="11" s="1"/>
  <c r="F12" i="11"/>
  <c r="F14" i="11" s="1"/>
  <c r="E12" i="11"/>
  <c r="E14" i="11" s="1"/>
  <c r="D12" i="11"/>
  <c r="C12" i="11"/>
  <c r="B12" i="11"/>
  <c r="C14" i="11" l="1"/>
  <c r="K14" i="11"/>
  <c r="J14" i="11"/>
  <c r="L14" i="11"/>
  <c r="B14" i="11"/>
  <c r="D14" i="11"/>
  <c r="Y27" i="10"/>
  <c r="X27" i="10"/>
  <c r="W27" i="10"/>
  <c r="V27" i="10"/>
  <c r="J13" i="10" s="1"/>
  <c r="U27" i="10"/>
  <c r="I13" i="10" s="1"/>
  <c r="T27" i="10"/>
  <c r="H13" i="10" s="1"/>
  <c r="S27" i="10"/>
  <c r="G13" i="10" s="1"/>
  <c r="R27" i="10"/>
  <c r="F13" i="10" s="1"/>
  <c r="Q27" i="10"/>
  <c r="E13" i="10" s="1"/>
  <c r="P27" i="10"/>
  <c r="D13" i="10" s="1"/>
  <c r="O27" i="10"/>
  <c r="C13" i="10" s="1"/>
  <c r="N27" i="10"/>
  <c r="B13" i="10" s="1"/>
  <c r="M27" i="10"/>
  <c r="M12" i="10" s="1"/>
  <c r="L27" i="10"/>
  <c r="L12" i="10" s="1"/>
  <c r="K27" i="10"/>
  <c r="K12" i="10" s="1"/>
  <c r="J27" i="10"/>
  <c r="J12" i="10" s="1"/>
  <c r="I27" i="10"/>
  <c r="I12" i="10" s="1"/>
  <c r="H27" i="10"/>
  <c r="H12" i="10" s="1"/>
  <c r="H14" i="10" s="1"/>
  <c r="G27" i="10"/>
  <c r="G12" i="10" s="1"/>
  <c r="F27" i="10"/>
  <c r="F12" i="10" s="1"/>
  <c r="E27" i="10"/>
  <c r="E12" i="10" s="1"/>
  <c r="D27" i="10"/>
  <c r="D12" i="10" s="1"/>
  <c r="C27" i="10"/>
  <c r="C12" i="10" s="1"/>
  <c r="C14" i="10" s="1"/>
  <c r="B27" i="10"/>
  <c r="B12" i="10" s="1"/>
  <c r="B14" i="10" s="1"/>
  <c r="M13" i="10"/>
  <c r="L13" i="10"/>
  <c r="K13" i="10"/>
  <c r="D14" i="10" l="1"/>
  <c r="F14" i="10"/>
  <c r="G14" i="10"/>
  <c r="E14" i="10"/>
  <c r="M14" i="10"/>
  <c r="K14" i="10"/>
  <c r="L14" i="10"/>
  <c r="I14" i="10"/>
  <c r="J14" i="10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M13" i="9"/>
  <c r="L13" i="9"/>
  <c r="K13" i="9"/>
  <c r="J13" i="9"/>
  <c r="I13" i="9"/>
  <c r="H13" i="9"/>
  <c r="G13" i="9"/>
  <c r="F13" i="9"/>
  <c r="E13" i="9"/>
  <c r="D13" i="9"/>
  <c r="C13" i="9"/>
  <c r="B13" i="9"/>
  <c r="M12" i="9"/>
  <c r="M14" i="9" s="1"/>
  <c r="L12" i="9"/>
  <c r="L14" i="9" s="1"/>
  <c r="K12" i="9"/>
  <c r="K14" i="9" s="1"/>
  <c r="J12" i="9"/>
  <c r="J14" i="9" s="1"/>
  <c r="I12" i="9"/>
  <c r="I14" i="9" s="1"/>
  <c r="H12" i="9"/>
  <c r="G12" i="9"/>
  <c r="F12" i="9"/>
  <c r="E12" i="9"/>
  <c r="E14" i="9" s="1"/>
  <c r="D12" i="9"/>
  <c r="D14" i="9" s="1"/>
  <c r="C12" i="9"/>
  <c r="C14" i="9" s="1"/>
  <c r="B12" i="9"/>
  <c r="B14" i="9" s="1"/>
  <c r="F14" i="9" l="1"/>
  <c r="G14" i="9"/>
  <c r="H14" i="9"/>
  <c r="Y27" i="8"/>
  <c r="X27" i="8"/>
  <c r="W27" i="8"/>
  <c r="V27" i="8"/>
  <c r="U27" i="8"/>
  <c r="I13" i="8" s="1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M13" i="8"/>
  <c r="L13" i="8"/>
  <c r="K13" i="8"/>
  <c r="J13" i="8"/>
  <c r="H13" i="8"/>
  <c r="G13" i="8"/>
  <c r="F13" i="8"/>
  <c r="E13" i="8"/>
  <c r="D13" i="8"/>
  <c r="C13" i="8"/>
  <c r="B13" i="8"/>
  <c r="M12" i="8"/>
  <c r="L12" i="8"/>
  <c r="L14" i="8" s="1"/>
  <c r="K12" i="8"/>
  <c r="J12" i="8"/>
  <c r="I12" i="8"/>
  <c r="H12" i="8"/>
  <c r="G12" i="8"/>
  <c r="G14" i="8" s="1"/>
  <c r="F12" i="8"/>
  <c r="F14" i="8" s="1"/>
  <c r="E12" i="8"/>
  <c r="E14" i="8" s="1"/>
  <c r="D12" i="8"/>
  <c r="D14" i="8" s="1"/>
  <c r="C12" i="8"/>
  <c r="B12" i="8"/>
  <c r="H14" i="8" l="1"/>
  <c r="I14" i="8"/>
  <c r="J14" i="8"/>
  <c r="B14" i="8"/>
  <c r="C14" i="8"/>
  <c r="K14" i="8"/>
  <c r="M14" i="8"/>
  <c r="Y27" i="7"/>
  <c r="X27" i="7"/>
  <c r="W27" i="7"/>
  <c r="V27" i="7"/>
  <c r="U27" i="7"/>
  <c r="T27" i="7"/>
  <c r="S27" i="7"/>
  <c r="R27" i="7"/>
  <c r="Q27" i="7"/>
  <c r="E13" i="7" s="1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M13" i="7"/>
  <c r="L13" i="7"/>
  <c r="K13" i="7"/>
  <c r="J13" i="7"/>
  <c r="I13" i="7"/>
  <c r="H13" i="7"/>
  <c r="G13" i="7"/>
  <c r="F13" i="7"/>
  <c r="D13" i="7"/>
  <c r="C13" i="7"/>
  <c r="B13" i="7"/>
  <c r="M12" i="7"/>
  <c r="L12" i="7"/>
  <c r="L14" i="7" s="1"/>
  <c r="K12" i="7"/>
  <c r="K14" i="7" s="1"/>
  <c r="J12" i="7"/>
  <c r="J14" i="7" s="1"/>
  <c r="I12" i="7"/>
  <c r="I14" i="7" s="1"/>
  <c r="H12" i="7"/>
  <c r="G12" i="7"/>
  <c r="F12" i="7"/>
  <c r="E12" i="7"/>
  <c r="D12" i="7"/>
  <c r="D14" i="7" s="1"/>
  <c r="C12" i="7"/>
  <c r="C14" i="7" s="1"/>
  <c r="B12" i="7"/>
  <c r="B14" i="7" s="1"/>
  <c r="F14" i="7" l="1"/>
  <c r="M14" i="7"/>
  <c r="G14" i="7"/>
  <c r="E14" i="7"/>
  <c r="H14" i="7"/>
  <c r="Y27" i="6"/>
  <c r="M13" i="6" s="1"/>
  <c r="X27" i="6"/>
  <c r="L13" i="6" s="1"/>
  <c r="W27" i="6"/>
  <c r="K13" i="6" s="1"/>
  <c r="V27" i="6"/>
  <c r="J13" i="6" s="1"/>
  <c r="U27" i="6"/>
  <c r="I13" i="6" s="1"/>
  <c r="T27" i="6"/>
  <c r="H13" i="6" s="1"/>
  <c r="S27" i="6"/>
  <c r="G13" i="6" s="1"/>
  <c r="R27" i="6"/>
  <c r="F13" i="6" s="1"/>
  <c r="Q27" i="6"/>
  <c r="E13" i="6" s="1"/>
  <c r="P27" i="6"/>
  <c r="D13" i="6" s="1"/>
  <c r="O27" i="6"/>
  <c r="C13" i="6" s="1"/>
  <c r="N27" i="6"/>
  <c r="B13" i="6" s="1"/>
  <c r="M27" i="6"/>
  <c r="M12" i="6" s="1"/>
  <c r="L27" i="6"/>
  <c r="L12" i="6" s="1"/>
  <c r="K27" i="6"/>
  <c r="K12" i="6" s="1"/>
  <c r="J27" i="6"/>
  <c r="J12" i="6" s="1"/>
  <c r="I27" i="6"/>
  <c r="I12" i="6" s="1"/>
  <c r="H27" i="6"/>
  <c r="H12" i="6" s="1"/>
  <c r="H14" i="6" s="1"/>
  <c r="G27" i="6"/>
  <c r="G12" i="6" s="1"/>
  <c r="F27" i="6"/>
  <c r="F12" i="6" s="1"/>
  <c r="E27" i="6"/>
  <c r="E12" i="6" s="1"/>
  <c r="E14" i="6" s="1"/>
  <c r="D27" i="6"/>
  <c r="D12" i="6" s="1"/>
  <c r="C27" i="6"/>
  <c r="C12" i="6" s="1"/>
  <c r="B27" i="6"/>
  <c r="B12" i="6" s="1"/>
  <c r="I14" i="6" l="1"/>
  <c r="D14" i="6"/>
  <c r="G14" i="6"/>
  <c r="F14" i="6"/>
  <c r="J14" i="6"/>
  <c r="C14" i="6"/>
  <c r="K14" i="6"/>
  <c r="B14" i="6"/>
  <c r="L14" i="6"/>
  <c r="M14" i="6"/>
  <c r="Y27" i="5"/>
  <c r="X27" i="5"/>
  <c r="W27" i="5"/>
  <c r="V27" i="5"/>
  <c r="U27" i="5"/>
  <c r="T27" i="5"/>
  <c r="H13" i="5" s="1"/>
  <c r="S27" i="5"/>
  <c r="R27" i="5"/>
  <c r="Q27" i="5"/>
  <c r="E13" i="5" s="1"/>
  <c r="P27" i="5"/>
  <c r="D13" i="5" s="1"/>
  <c r="O27" i="5"/>
  <c r="C13" i="5" s="1"/>
  <c r="N27" i="5"/>
  <c r="B13" i="5" s="1"/>
  <c r="M27" i="5"/>
  <c r="M12" i="5" s="1"/>
  <c r="L27" i="5"/>
  <c r="L12" i="5" s="1"/>
  <c r="K27" i="5"/>
  <c r="K12" i="5" s="1"/>
  <c r="J27" i="5"/>
  <c r="J12" i="5" s="1"/>
  <c r="I27" i="5"/>
  <c r="I12" i="5" s="1"/>
  <c r="H27" i="5"/>
  <c r="H12" i="5" s="1"/>
  <c r="G27" i="5"/>
  <c r="G12" i="5" s="1"/>
  <c r="F27" i="5"/>
  <c r="F12" i="5" s="1"/>
  <c r="E27" i="5"/>
  <c r="E12" i="5" s="1"/>
  <c r="D27" i="5"/>
  <c r="D12" i="5" s="1"/>
  <c r="D14" i="5" s="1"/>
  <c r="C27" i="5"/>
  <c r="C12" i="5" s="1"/>
  <c r="B27" i="5"/>
  <c r="B12" i="5" s="1"/>
  <c r="M13" i="5"/>
  <c r="L13" i="5"/>
  <c r="K13" i="5"/>
  <c r="J13" i="5"/>
  <c r="I13" i="5"/>
  <c r="G13" i="5"/>
  <c r="F13" i="5"/>
  <c r="B14" i="5" l="1"/>
  <c r="G14" i="5"/>
  <c r="K14" i="5"/>
  <c r="L14" i="5"/>
  <c r="M14" i="5"/>
  <c r="C14" i="5"/>
  <c r="F14" i="5"/>
  <c r="J14" i="5"/>
  <c r="H14" i="5"/>
  <c r="I14" i="5"/>
  <c r="E14" i="5"/>
  <c r="Y27" i="4"/>
  <c r="X27" i="4"/>
  <c r="W27" i="4"/>
  <c r="K13" i="4" s="1"/>
  <c r="V27" i="4"/>
  <c r="U27" i="4"/>
  <c r="I13" i="4" s="1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M13" i="4"/>
  <c r="L13" i="4"/>
  <c r="J13" i="4"/>
  <c r="H13" i="4"/>
  <c r="G13" i="4"/>
  <c r="F13" i="4"/>
  <c r="E13" i="4"/>
  <c r="D13" i="4"/>
  <c r="C13" i="4"/>
  <c r="B13" i="4"/>
  <c r="M12" i="4"/>
  <c r="M14" i="4" s="1"/>
  <c r="L12" i="4"/>
  <c r="K12" i="4"/>
  <c r="J12" i="4"/>
  <c r="I12" i="4"/>
  <c r="H12" i="4"/>
  <c r="H14" i="4" s="1"/>
  <c r="G12" i="4"/>
  <c r="G14" i="4" s="1"/>
  <c r="F12" i="4"/>
  <c r="F14" i="4" s="1"/>
  <c r="E12" i="4"/>
  <c r="E14" i="4" s="1"/>
  <c r="D12" i="4"/>
  <c r="C12" i="4"/>
  <c r="B12" i="4"/>
  <c r="I14" i="4" l="1"/>
  <c r="B14" i="4"/>
  <c r="J14" i="4"/>
  <c r="C14" i="4"/>
  <c r="K14" i="4"/>
  <c r="D14" i="4"/>
  <c r="L14" i="4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I12" i="3" s="1"/>
  <c r="I14" i="3" s="1"/>
  <c r="H27" i="3"/>
  <c r="G27" i="3"/>
  <c r="F27" i="3"/>
  <c r="E27" i="3"/>
  <c r="D27" i="3"/>
  <c r="C27" i="3"/>
  <c r="B27" i="3"/>
  <c r="M13" i="3"/>
  <c r="L13" i="3"/>
  <c r="K13" i="3"/>
  <c r="J13" i="3"/>
  <c r="I13" i="3"/>
  <c r="H13" i="3"/>
  <c r="G13" i="3"/>
  <c r="F13" i="3"/>
  <c r="E13" i="3"/>
  <c r="D13" i="3"/>
  <c r="C13" i="3"/>
  <c r="B13" i="3"/>
  <c r="M12" i="3"/>
  <c r="L12" i="3"/>
  <c r="L14" i="3" s="1"/>
  <c r="K12" i="3"/>
  <c r="K14" i="3" s="1"/>
  <c r="J12" i="3"/>
  <c r="J14" i="3" s="1"/>
  <c r="H12" i="3"/>
  <c r="H14" i="3" s="1"/>
  <c r="G12" i="3"/>
  <c r="F12" i="3"/>
  <c r="E12" i="3"/>
  <c r="D12" i="3"/>
  <c r="D14" i="3" s="1"/>
  <c r="C12" i="3"/>
  <c r="C14" i="3" s="1"/>
  <c r="B12" i="3"/>
  <c r="B14" i="3" s="1"/>
  <c r="E14" i="3" l="1"/>
  <c r="M14" i="3"/>
  <c r="F14" i="3"/>
  <c r="G14" i="3"/>
  <c r="Y27" i="2"/>
  <c r="X27" i="2"/>
  <c r="W27" i="2"/>
  <c r="V27" i="2"/>
  <c r="U27" i="2"/>
  <c r="I13" i="2" s="1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M13" i="2"/>
  <c r="L13" i="2"/>
  <c r="K13" i="2"/>
  <c r="J13" i="2"/>
  <c r="H13" i="2"/>
  <c r="G13" i="2"/>
  <c r="F13" i="2"/>
  <c r="E13" i="2"/>
  <c r="D13" i="2"/>
  <c r="C13" i="2"/>
  <c r="B13" i="2"/>
  <c r="M12" i="2"/>
  <c r="M14" i="2" s="1"/>
  <c r="L12" i="2"/>
  <c r="L14" i="2" s="1"/>
  <c r="K12" i="2"/>
  <c r="J12" i="2"/>
  <c r="I12" i="2"/>
  <c r="H12" i="2"/>
  <c r="H14" i="2" s="1"/>
  <c r="G12" i="2"/>
  <c r="G14" i="2" s="1"/>
  <c r="F12" i="2"/>
  <c r="F14" i="2" s="1"/>
  <c r="E12" i="2"/>
  <c r="E14" i="2" s="1"/>
  <c r="D12" i="2"/>
  <c r="D14" i="2" s="1"/>
  <c r="C12" i="2"/>
  <c r="B12" i="2"/>
  <c r="I14" i="2" l="1"/>
  <c r="B14" i="2"/>
  <c r="J14" i="2"/>
  <c r="K14" i="2"/>
  <c r="C14" i="2"/>
  <c r="Y27" i="1"/>
  <c r="X27" i="1"/>
  <c r="L13" i="1" s="1"/>
  <c r="W27" i="1"/>
  <c r="V27" i="1"/>
  <c r="U27" i="1"/>
  <c r="T27" i="1"/>
  <c r="S27" i="1"/>
  <c r="R27" i="1"/>
  <c r="Q27" i="1"/>
  <c r="E13" i="1" s="1"/>
  <c r="P27" i="1"/>
  <c r="D13" i="1" s="1"/>
  <c r="O27" i="1"/>
  <c r="C13" i="1" s="1"/>
  <c r="N27" i="1"/>
  <c r="B13" i="1" s="1"/>
  <c r="M27" i="1"/>
  <c r="L27" i="1"/>
  <c r="K27" i="1"/>
  <c r="K12" i="1" s="1"/>
  <c r="J27" i="1"/>
  <c r="I27" i="1"/>
  <c r="I12" i="1" s="1"/>
  <c r="I14" i="1" s="1"/>
  <c r="H27" i="1"/>
  <c r="H12" i="1" s="1"/>
  <c r="H14" i="1" s="1"/>
  <c r="G27" i="1"/>
  <c r="G12" i="1" s="1"/>
  <c r="F27" i="1"/>
  <c r="F12" i="1" s="1"/>
  <c r="E27" i="1"/>
  <c r="D27" i="1"/>
  <c r="C27" i="1"/>
  <c r="C12" i="1" s="1"/>
  <c r="B27" i="1"/>
  <c r="B12" i="1" s="1"/>
  <c r="B14" i="1" s="1"/>
  <c r="M13" i="1"/>
  <c r="K13" i="1"/>
  <c r="J13" i="1"/>
  <c r="I13" i="1"/>
  <c r="H13" i="1"/>
  <c r="G13" i="1"/>
  <c r="F13" i="1"/>
  <c r="M12" i="1"/>
  <c r="L12" i="1"/>
  <c r="J12" i="1"/>
  <c r="J14" i="1" s="1"/>
  <c r="E12" i="1"/>
  <c r="D12" i="1"/>
  <c r="D14" i="1" l="1"/>
  <c r="C14" i="1"/>
  <c r="L14" i="1"/>
  <c r="F14" i="1"/>
  <c r="G14" i="1"/>
  <c r="K14" i="1"/>
  <c r="M14" i="1"/>
  <c r="E14" i="1"/>
</calcChain>
</file>

<file path=xl/sharedStrings.xml><?xml version="1.0" encoding="utf-8"?>
<sst xmlns="http://schemas.openxmlformats.org/spreadsheetml/2006/main" count="853" uniqueCount="56">
  <si>
    <t>Innrapporterte tall slått sammen for art, fylke, måned og utsettsår</t>
  </si>
  <si>
    <t>Kilde: Fiskeridirektoratet, månedsrapportering fra oppdretter</t>
  </si>
  <si>
    <t>Totalt laks og regnbueørret</t>
  </si>
  <si>
    <t>Tidligere utsett</t>
  </si>
  <si>
    <t>Fjorårets utsett</t>
  </si>
  <si>
    <t>Årets utsett</t>
  </si>
  <si>
    <t>Art</t>
  </si>
  <si>
    <t>Utsett</t>
  </si>
  <si>
    <t>Uttak</t>
  </si>
  <si>
    <t>Svinn</t>
  </si>
  <si>
    <t>UB</t>
  </si>
  <si>
    <t>Laks</t>
  </si>
  <si>
    <t>Regnbueørret</t>
  </si>
  <si>
    <t>Totalt</t>
  </si>
  <si>
    <t>Fylke</t>
  </si>
  <si>
    <t>Troms og Finnmark</t>
  </si>
  <si>
    <t>Nordland</t>
  </si>
  <si>
    <t>Trøndelag</t>
  </si>
  <si>
    <t>Møre og Romsdal</t>
  </si>
  <si>
    <t>Vestland</t>
  </si>
  <si>
    <t>Rogaland og Agder</t>
  </si>
  <si>
    <t>Forklaring</t>
  </si>
  <si>
    <t>Utsett = rapportert utsett av smolt/settefisk i løpet av måneden</t>
  </si>
  <si>
    <t>Uttak = rapportert uttak av fisk i løpet av måneden</t>
  </si>
  <si>
    <t>Svinn = registrert tap av fisk i løpet av måneden</t>
  </si>
  <si>
    <t>UB = rapportert utgående beholdning av fisk ved slutten av måneden</t>
  </si>
  <si>
    <t>Produksjonsoversikt 2021 (FYLKE)</t>
  </si>
  <si>
    <t>Innrapporterte produksjonstall i januar 2021 fordelt på utsettsår og art. Tall i 1000 stk</t>
  </si>
  <si>
    <t>Innrapporterte produksjonstall i februar 2021 fordelt på utsettsår og art. Tall i 1000 stk</t>
  </si>
  <si>
    <t>Innrapporterte produksjonstall i mars 2021 fordelt på utsettsår og art. Tall i 1000 stk</t>
  </si>
  <si>
    <t>Innrapporterte produksjonstall i april 2021 fordelt på utsettsår og art. Tall i 1000 stk</t>
  </si>
  <si>
    <t>Innrapporterte produksjonstall i mai 2021 fordelt på utsettsår og art. Tall i 1000 stk</t>
  </si>
  <si>
    <t>Innrapporterte produksjonstall i juni 2021 fordelt på utsettsår og art. Tall i 1000 stk</t>
  </si>
  <si>
    <t>Innrapporterte produksjonstall i juli 2021 fordelt på utsettsår og art. Tall i 1000 stk</t>
  </si>
  <si>
    <t>Innrapporterte produksjonstall i august 2021 fordelt på utsettsår og art. Tall i 1000 stk</t>
  </si>
  <si>
    <t>Innrapporterte produksjonstall i august 2021 fordelt på utsettsår og fylke. Tall i 1000 stk</t>
  </si>
  <si>
    <t>Innrapporterte produksjonstall i juli 2021 fordelt på utsettsår og fylke. Tall i 1000 stk</t>
  </si>
  <si>
    <t>Innrapporterte produksjonstall i juni 2021 fordelt på utsettsår og fylke. Tall i 1000 stk</t>
  </si>
  <si>
    <t>Innrapporterte produksjonstall i mai 2021 fordelt på utsettsår og fylke. Tall i 1000 stk</t>
  </si>
  <si>
    <t>Innrapporterte produksjonstall i april 2021 fordelt på utsettsår og fylke. Tall i 1000 stk</t>
  </si>
  <si>
    <t>Innrapporterte produksjonstall i mars 2021 fordelt på utsettsår og fylke. Tall i 1000 stk</t>
  </si>
  <si>
    <t>Innrapporterte produksjonstall i februar 2021 fordelt på utsettsår og fylke. Tall i 1000 stk</t>
  </si>
  <si>
    <t>Innrapporterte produksjonstall i januar 2021 fordelt på utsettsår og fylke. Tall i 1000 stk</t>
  </si>
  <si>
    <t xml:space="preserve"> </t>
  </si>
  <si>
    <t>Innrapporterte produksjonstall i september 2021 fordelt på utsettsår og art. Tall i 1000 stk</t>
  </si>
  <si>
    <t>Innrapporterte produksjonstall i september 2021 fordelt på utsettsår og fylke. Tall i 1000 stk</t>
  </si>
  <si>
    <t>Innrapporterte produksjonstall i oktober 2021 fordelt på utsettsår og art. Tall i 1000 stk</t>
  </si>
  <si>
    <t>Innrapporterte produksjonstall i oktober 2021 fordelt på utsettsår og fylke. Tall i 1000 stk</t>
  </si>
  <si>
    <t>Innrapporterte produksjonstall i november 2021 fordelt på utsettsår og art. Tall i 1000 stk</t>
  </si>
  <si>
    <t>Innrapporterte produksjonstall i november 2021 fordelt på utsettsår og fylke. Tall i 1000 stk</t>
  </si>
  <si>
    <t>Innrapporterte produksjonstall i desember 2021 fordelt på utsettsår og art. Tall i 1000 stk</t>
  </si>
  <si>
    <t>Innrapporterte produksjonstall i desember 2021 fordelt på utsettsår og fylke. Tall i 1000 stk</t>
  </si>
  <si>
    <t>Innrapporterte data pr. 21.04.2022</t>
  </si>
  <si>
    <t>Innrapporterte data pr. 26.04.2022</t>
  </si>
  <si>
    <t>Innrapporterte data pr. 19.05.2022</t>
  </si>
  <si>
    <t>Innrapporterte data pr. 30.06.2022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</si>
</sst>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2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rgb="FF0033A0"/>
      <name val="Arial"/>
      <family val="2"/>
    </font>
    <font>
      <sz val="10"/>
      <color theme="3" tint="0.39997558519241921"/>
      <name val="Arial"/>
      <family val="2"/>
    </font>
    <font>
      <sz val="10"/>
      <name val="Arial"/>
      <family val="2"/>
    </font>
    <font>
      <sz val="10"/>
      <color theme="3" tint="-0.499984740745262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/>
      <bottom style="hair">
        <color indexed="64"/>
      </bottom>
      <diagonal/>
    </border>
    <border>
      <left style="dotted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/>
      <diagonal/>
    </border>
    <border>
      <left style="dotted">
        <color auto="1"/>
      </left>
      <right style="thin">
        <color auto="1"/>
      </right>
      <top style="hair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4" xfId="0" applyFont="1" applyFill="1" applyBorder="1"/>
    <xf numFmtId="0" fontId="12" fillId="2" borderId="5" xfId="0" applyFont="1" applyFill="1" applyBorder="1" applyAlignment="1">
      <alignment horizontal="right"/>
    </xf>
    <xf numFmtId="0" fontId="12" fillId="2" borderId="6" xfId="0" applyFont="1" applyFill="1" applyBorder="1" applyAlignment="1">
      <alignment horizontal="right"/>
    </xf>
    <xf numFmtId="0" fontId="8" fillId="0" borderId="7" xfId="0" applyFont="1" applyFill="1" applyBorder="1"/>
    <xf numFmtId="3" fontId="8" fillId="0" borderId="8" xfId="0" applyNumberFormat="1" applyFont="1" applyBorder="1"/>
    <xf numFmtId="3" fontId="8" fillId="0" borderId="9" xfId="0" applyNumberFormat="1" applyFont="1" applyBorder="1"/>
    <xf numFmtId="3" fontId="8" fillId="0" borderId="10" xfId="0" applyNumberFormat="1" applyFont="1" applyBorder="1"/>
    <xf numFmtId="0" fontId="8" fillId="0" borderId="11" xfId="0" applyFont="1" applyFill="1" applyBorder="1"/>
    <xf numFmtId="3" fontId="8" fillId="0" borderId="12" xfId="0" applyNumberFormat="1" applyFont="1" applyBorder="1"/>
    <xf numFmtId="3" fontId="8" fillId="0" borderId="13" xfId="0" applyNumberFormat="1" applyFont="1" applyBorder="1"/>
    <xf numFmtId="3" fontId="12" fillId="2" borderId="5" xfId="0" applyNumberFormat="1" applyFont="1" applyFill="1" applyBorder="1"/>
    <xf numFmtId="3" fontId="12" fillId="2" borderId="6" xfId="0" applyNumberFormat="1" applyFont="1" applyFill="1" applyBorder="1"/>
    <xf numFmtId="3" fontId="8" fillId="0" borderId="12" xfId="0" applyNumberFormat="1" applyFont="1" applyBorder="1" applyAlignment="1">
      <alignment horizontal="right"/>
    </xf>
    <xf numFmtId="0" fontId="8" fillId="0" borderId="14" xfId="0" applyFont="1" applyFill="1" applyBorder="1"/>
    <xf numFmtId="3" fontId="8" fillId="0" borderId="15" xfId="0" applyNumberFormat="1" applyFont="1" applyBorder="1"/>
    <xf numFmtId="3" fontId="8" fillId="0" borderId="16" xfId="0" applyNumberFormat="1" applyFont="1" applyBorder="1"/>
    <xf numFmtId="3" fontId="8" fillId="0" borderId="17" xfId="0" applyNumberFormat="1" applyFont="1" applyBorder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4"/>
  <sheetViews>
    <sheetView workbookViewId="0">
      <selection activeCell="A6" sqref="A6"/>
    </sheetView>
  </sheetViews>
  <sheetFormatPr baseColWidth="10" defaultRowHeight="12.75" x14ac:dyDescent="0.2"/>
  <cols>
    <col min="1" max="1" width="19.42578125" style="8" customWidth="1"/>
    <col min="2" max="2" width="6.5703125" style="8" bestFit="1" customWidth="1"/>
    <col min="3" max="3" width="7.5703125" style="8" bestFit="1" customWidth="1"/>
    <col min="4" max="4" width="6.42578125" style="8" bestFit="1" customWidth="1"/>
    <col min="5" max="5" width="7.140625" style="8" bestFit="1" customWidth="1"/>
    <col min="6" max="6" width="6.5703125" style="8" bestFit="1" customWidth="1"/>
    <col min="7" max="8" width="6.42578125" style="8" bestFit="1" customWidth="1"/>
    <col min="9" max="9" width="8.28515625" style="8" bestFit="1" customWidth="1"/>
    <col min="10" max="10" width="6.5703125" style="8" bestFit="1" customWidth="1"/>
    <col min="11" max="11" width="5.85546875" style="8" bestFit="1" customWidth="1"/>
    <col min="12" max="12" width="6" style="8" bestFit="1" customWidth="1"/>
    <col min="13" max="13" width="7.140625" style="8" bestFit="1" customWidth="1"/>
    <col min="14" max="14" width="6.5703125" style="8" bestFit="1" customWidth="1"/>
    <col min="15" max="17" width="6" style="8" bestFit="1" customWidth="1"/>
    <col min="18" max="18" width="6.5703125" style="8" bestFit="1" customWidth="1"/>
    <col min="19" max="19" width="5.85546875" style="8" bestFit="1" customWidth="1"/>
    <col min="20" max="20" width="6" style="8" bestFit="1" customWidth="1"/>
    <col min="21" max="21" width="7.140625" style="8" bestFit="1" customWidth="1"/>
    <col min="22" max="22" width="6.5703125" style="8" bestFit="1" customWidth="1"/>
    <col min="23" max="23" width="5.85546875" style="8" bestFit="1" customWidth="1"/>
    <col min="24" max="24" width="6" style="8" bestFit="1" customWidth="1"/>
    <col min="25" max="25" width="5.5703125" style="8" bestFit="1" customWidth="1"/>
    <col min="26" max="16384" width="11.42578125" style="8"/>
  </cols>
  <sheetData>
    <row r="1" spans="1:13" s="2" customFormat="1" ht="27.75" x14ac:dyDescent="0.4">
      <c r="A1" s="1" t="s">
        <v>26</v>
      </c>
    </row>
    <row r="2" spans="1:13" s="3" customFormat="1" ht="18" x14ac:dyDescent="0.25">
      <c r="A2" s="2" t="s">
        <v>0</v>
      </c>
    </row>
    <row r="3" spans="1:13" s="5" customFormat="1" x14ac:dyDescent="0.2">
      <c r="A3" s="4"/>
    </row>
    <row r="4" spans="1:13" s="5" customFormat="1" x14ac:dyDescent="0.2">
      <c r="A4" s="6" t="s">
        <v>1</v>
      </c>
    </row>
    <row r="5" spans="1:13" s="5" customFormat="1" x14ac:dyDescent="0.2">
      <c r="A5" s="6" t="s">
        <v>52</v>
      </c>
    </row>
    <row r="6" spans="1:13" x14ac:dyDescent="0.2">
      <c r="A6" s="7"/>
    </row>
    <row r="8" spans="1:13" s="10" customFormat="1" ht="15.75" x14ac:dyDescent="0.25">
      <c r="A8" s="9" t="s">
        <v>27</v>
      </c>
    </row>
    <row r="9" spans="1:13" ht="15" x14ac:dyDescent="0.2">
      <c r="A9" s="11"/>
      <c r="B9" s="31" t="s">
        <v>2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3"/>
    </row>
    <row r="10" spans="1:13" x14ac:dyDescent="0.2">
      <c r="B10" s="34" t="s">
        <v>3</v>
      </c>
      <c r="C10" s="29"/>
      <c r="D10" s="29"/>
      <c r="E10" s="30"/>
      <c r="F10" s="29" t="s">
        <v>4</v>
      </c>
      <c r="G10" s="29"/>
      <c r="H10" s="29"/>
      <c r="I10" s="30"/>
      <c r="J10" s="29" t="s">
        <v>5</v>
      </c>
      <c r="K10" s="29"/>
      <c r="L10" s="29"/>
      <c r="M10" s="30"/>
    </row>
    <row r="11" spans="1:13" s="10" customFormat="1" x14ac:dyDescent="0.2">
      <c r="A11" s="12" t="s">
        <v>6</v>
      </c>
      <c r="B11" s="13" t="s">
        <v>7</v>
      </c>
      <c r="C11" s="13" t="s">
        <v>8</v>
      </c>
      <c r="D11" s="13" t="s">
        <v>9</v>
      </c>
      <c r="E11" s="14" t="s">
        <v>10</v>
      </c>
      <c r="F11" s="13" t="s">
        <v>7</v>
      </c>
      <c r="G11" s="13" t="s">
        <v>8</v>
      </c>
      <c r="H11" s="13" t="s">
        <v>9</v>
      </c>
      <c r="I11" s="14" t="s">
        <v>10</v>
      </c>
      <c r="J11" s="13" t="s">
        <v>7</v>
      </c>
      <c r="K11" s="13" t="s">
        <v>8</v>
      </c>
      <c r="L11" s="13" t="s">
        <v>9</v>
      </c>
      <c r="M11" s="14" t="s">
        <v>10</v>
      </c>
    </row>
    <row r="12" spans="1:13" x14ac:dyDescent="0.2">
      <c r="A12" s="15" t="s">
        <v>11</v>
      </c>
      <c r="B12" s="16">
        <f t="shared" ref="B12:M12" si="0">B27</f>
        <v>0</v>
      </c>
      <c r="C12" s="16">
        <f t="shared" si="0"/>
        <v>19534.599999999999</v>
      </c>
      <c r="D12" s="17">
        <f t="shared" si="0"/>
        <v>1381.5000000000002</v>
      </c>
      <c r="E12" s="18">
        <f t="shared" si="0"/>
        <v>68373.899999999994</v>
      </c>
      <c r="F12" s="16">
        <f t="shared" si="0"/>
        <v>0</v>
      </c>
      <c r="G12" s="16">
        <f t="shared" si="0"/>
        <v>3955.2</v>
      </c>
      <c r="H12" s="17">
        <f t="shared" si="0"/>
        <v>3225</v>
      </c>
      <c r="I12" s="18">
        <f t="shared" si="0"/>
        <v>338277.4</v>
      </c>
      <c r="J12" s="16">
        <f t="shared" si="0"/>
        <v>13415.1</v>
      </c>
      <c r="K12" s="16">
        <f t="shared" si="0"/>
        <v>0</v>
      </c>
      <c r="L12" s="17">
        <f t="shared" si="0"/>
        <v>294.39999999999998</v>
      </c>
      <c r="M12" s="18">
        <f t="shared" si="0"/>
        <v>19566.8</v>
      </c>
    </row>
    <row r="13" spans="1:13" x14ac:dyDescent="0.2">
      <c r="A13" s="19" t="s">
        <v>12</v>
      </c>
      <c r="B13" s="20">
        <f t="shared" ref="B13:M13" si="1">N27</f>
        <v>0</v>
      </c>
      <c r="C13" s="20">
        <f t="shared" si="1"/>
        <v>578.09999999999991</v>
      </c>
      <c r="D13" s="20">
        <f t="shared" si="1"/>
        <v>14.6</v>
      </c>
      <c r="E13" s="21">
        <f t="shared" si="1"/>
        <v>1859.8</v>
      </c>
      <c r="F13" s="20">
        <f t="shared" si="1"/>
        <v>0</v>
      </c>
      <c r="G13" s="20">
        <f t="shared" si="1"/>
        <v>843</v>
      </c>
      <c r="H13" s="20">
        <f t="shared" si="1"/>
        <v>268</v>
      </c>
      <c r="I13" s="21">
        <f t="shared" si="1"/>
        <v>17648.100000000002</v>
      </c>
      <c r="J13" s="20">
        <f t="shared" si="1"/>
        <v>0</v>
      </c>
      <c r="K13" s="20">
        <f t="shared" si="1"/>
        <v>0</v>
      </c>
      <c r="L13" s="20">
        <f t="shared" si="1"/>
        <v>3.9</v>
      </c>
      <c r="M13" s="21">
        <f t="shared" si="1"/>
        <v>1018.7</v>
      </c>
    </row>
    <row r="14" spans="1:13" s="10" customFormat="1" x14ac:dyDescent="0.2">
      <c r="A14" s="12" t="s">
        <v>13</v>
      </c>
      <c r="B14" s="22">
        <f t="shared" ref="B14:M14" si="2">SUM(B12:B13)</f>
        <v>0</v>
      </c>
      <c r="C14" s="22">
        <f t="shared" si="2"/>
        <v>20112.699999999997</v>
      </c>
      <c r="D14" s="22">
        <f t="shared" si="2"/>
        <v>1396.1000000000001</v>
      </c>
      <c r="E14" s="23">
        <f t="shared" si="2"/>
        <v>70233.7</v>
      </c>
      <c r="F14" s="22">
        <f t="shared" si="2"/>
        <v>0</v>
      </c>
      <c r="G14" s="22">
        <f t="shared" si="2"/>
        <v>4798.2</v>
      </c>
      <c r="H14" s="22">
        <f t="shared" si="2"/>
        <v>3493</v>
      </c>
      <c r="I14" s="23">
        <f t="shared" si="2"/>
        <v>355925.5</v>
      </c>
      <c r="J14" s="22">
        <f t="shared" si="2"/>
        <v>13415.1</v>
      </c>
      <c r="K14" s="22">
        <f t="shared" si="2"/>
        <v>0</v>
      </c>
      <c r="L14" s="22">
        <f t="shared" si="2"/>
        <v>298.29999999999995</v>
      </c>
      <c r="M14" s="23">
        <f t="shared" si="2"/>
        <v>20585.5</v>
      </c>
    </row>
    <row r="17" spans="1:25" s="10" customFormat="1" ht="15.75" x14ac:dyDescent="0.25">
      <c r="A17" s="9" t="s">
        <v>42</v>
      </c>
    </row>
    <row r="18" spans="1:25" ht="15" x14ac:dyDescent="0.2">
      <c r="A18" s="11"/>
      <c r="B18" s="31" t="s">
        <v>11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3"/>
      <c r="N18" s="31" t="s">
        <v>12</v>
      </c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3"/>
    </row>
    <row r="19" spans="1:25" x14ac:dyDescent="0.2">
      <c r="B19" s="34" t="s">
        <v>3</v>
      </c>
      <c r="C19" s="29"/>
      <c r="D19" s="29"/>
      <c r="E19" s="30"/>
      <c r="F19" s="29" t="s">
        <v>4</v>
      </c>
      <c r="G19" s="29"/>
      <c r="H19" s="29"/>
      <c r="I19" s="30"/>
      <c r="J19" s="29" t="s">
        <v>5</v>
      </c>
      <c r="K19" s="29"/>
      <c r="L19" s="29"/>
      <c r="M19" s="30"/>
      <c r="N19" s="29" t="s">
        <v>3</v>
      </c>
      <c r="O19" s="29"/>
      <c r="P19" s="29"/>
      <c r="Q19" s="30"/>
      <c r="R19" s="29" t="s">
        <v>4</v>
      </c>
      <c r="S19" s="29"/>
      <c r="T19" s="29"/>
      <c r="U19" s="30"/>
      <c r="V19" s="29" t="s">
        <v>5</v>
      </c>
      <c r="W19" s="29"/>
      <c r="X19" s="29"/>
      <c r="Y19" s="30"/>
    </row>
    <row r="20" spans="1:25" s="10" customFormat="1" x14ac:dyDescent="0.2">
      <c r="A20" s="12" t="s">
        <v>14</v>
      </c>
      <c r="B20" s="13" t="s">
        <v>7</v>
      </c>
      <c r="C20" s="13" t="s">
        <v>8</v>
      </c>
      <c r="D20" s="13" t="s">
        <v>9</v>
      </c>
      <c r="E20" s="14" t="s">
        <v>10</v>
      </c>
      <c r="F20" s="13" t="s">
        <v>7</v>
      </c>
      <c r="G20" s="13" t="s">
        <v>8</v>
      </c>
      <c r="H20" s="13" t="s">
        <v>9</v>
      </c>
      <c r="I20" s="14" t="s">
        <v>10</v>
      </c>
      <c r="J20" s="13" t="s">
        <v>7</v>
      </c>
      <c r="K20" s="13" t="s">
        <v>8</v>
      </c>
      <c r="L20" s="13" t="s">
        <v>9</v>
      </c>
      <c r="M20" s="14" t="s">
        <v>10</v>
      </c>
      <c r="N20" s="13" t="s">
        <v>7</v>
      </c>
      <c r="O20" s="13" t="s">
        <v>8</v>
      </c>
      <c r="P20" s="13" t="s">
        <v>9</v>
      </c>
      <c r="Q20" s="14" t="s">
        <v>10</v>
      </c>
      <c r="R20" s="13" t="s">
        <v>7</v>
      </c>
      <c r="S20" s="13" t="s">
        <v>8</v>
      </c>
      <c r="T20" s="13" t="s">
        <v>9</v>
      </c>
      <c r="U20" s="14" t="s">
        <v>10</v>
      </c>
      <c r="V20" s="13" t="s">
        <v>7</v>
      </c>
      <c r="W20" s="13" t="s">
        <v>8</v>
      </c>
      <c r="X20" s="13" t="s">
        <v>9</v>
      </c>
      <c r="Y20" s="14" t="s">
        <v>10</v>
      </c>
    </row>
    <row r="21" spans="1:25" x14ac:dyDescent="0.2">
      <c r="A21" s="15" t="s">
        <v>15</v>
      </c>
      <c r="B21" s="16">
        <v>0</v>
      </c>
      <c r="C21" s="16">
        <v>4608.2</v>
      </c>
      <c r="D21" s="17">
        <v>442.4</v>
      </c>
      <c r="E21" s="18">
        <v>25801.9</v>
      </c>
      <c r="F21" s="17">
        <v>0</v>
      </c>
      <c r="G21" s="17">
        <v>418</v>
      </c>
      <c r="H21" s="17">
        <v>582.5</v>
      </c>
      <c r="I21" s="18">
        <v>81217.8</v>
      </c>
      <c r="J21" s="17">
        <v>1637</v>
      </c>
      <c r="K21" s="17">
        <v>0</v>
      </c>
      <c r="L21" s="17">
        <v>163.4</v>
      </c>
      <c r="M21" s="18">
        <v>2657.2</v>
      </c>
      <c r="N21" s="16">
        <v>0</v>
      </c>
      <c r="O21" s="16">
        <v>0</v>
      </c>
      <c r="P21" s="17">
        <v>0</v>
      </c>
      <c r="Q21" s="18">
        <v>0</v>
      </c>
      <c r="R21" s="17">
        <v>0</v>
      </c>
      <c r="S21" s="17">
        <v>0</v>
      </c>
      <c r="T21" s="17">
        <v>0</v>
      </c>
      <c r="U21" s="18">
        <v>0</v>
      </c>
      <c r="V21" s="17">
        <v>0</v>
      </c>
      <c r="W21" s="17">
        <v>0</v>
      </c>
      <c r="X21" s="17">
        <v>0</v>
      </c>
      <c r="Y21" s="18">
        <v>0</v>
      </c>
    </row>
    <row r="22" spans="1:25" x14ac:dyDescent="0.2">
      <c r="A22" s="19" t="s">
        <v>16</v>
      </c>
      <c r="B22" s="20">
        <v>0</v>
      </c>
      <c r="C22" s="20">
        <v>4145.3999999999996</v>
      </c>
      <c r="D22" s="20">
        <v>191.3</v>
      </c>
      <c r="E22" s="21">
        <v>18328.599999999999</v>
      </c>
      <c r="F22" s="20">
        <v>0</v>
      </c>
      <c r="G22" s="20">
        <v>303.2</v>
      </c>
      <c r="H22" s="20">
        <v>431.5</v>
      </c>
      <c r="I22" s="21">
        <v>75932.600000000006</v>
      </c>
      <c r="J22" s="20">
        <v>0</v>
      </c>
      <c r="K22" s="20">
        <v>0</v>
      </c>
      <c r="L22" s="20">
        <v>4.7</v>
      </c>
      <c r="M22" s="21">
        <v>488.3</v>
      </c>
      <c r="N22" s="20">
        <v>0</v>
      </c>
      <c r="O22" s="20">
        <v>63</v>
      </c>
      <c r="P22" s="20">
        <v>1.5</v>
      </c>
      <c r="Q22" s="21">
        <v>548.1</v>
      </c>
      <c r="R22" s="20">
        <v>0</v>
      </c>
      <c r="S22" s="20">
        <v>0</v>
      </c>
      <c r="T22" s="20">
        <v>1.3</v>
      </c>
      <c r="U22" s="21">
        <v>379.5</v>
      </c>
      <c r="V22" s="20">
        <v>0</v>
      </c>
      <c r="W22" s="20">
        <v>0</v>
      </c>
      <c r="X22" s="20">
        <v>0</v>
      </c>
      <c r="Y22" s="21">
        <v>0</v>
      </c>
    </row>
    <row r="23" spans="1:25" x14ac:dyDescent="0.2">
      <c r="A23" s="19" t="s">
        <v>17</v>
      </c>
      <c r="B23" s="20">
        <v>0</v>
      </c>
      <c r="C23" s="24">
        <v>5020.3999999999996</v>
      </c>
      <c r="D23" s="20">
        <v>301.7</v>
      </c>
      <c r="E23" s="21">
        <v>10631.7</v>
      </c>
      <c r="F23" s="20">
        <v>0</v>
      </c>
      <c r="G23" s="20">
        <v>2</v>
      </c>
      <c r="H23" s="20">
        <v>365.4</v>
      </c>
      <c r="I23" s="21">
        <v>49328.800000000003</v>
      </c>
      <c r="J23" s="20">
        <v>9400.4</v>
      </c>
      <c r="K23" s="20">
        <v>0</v>
      </c>
      <c r="L23" s="20">
        <v>108.3</v>
      </c>
      <c r="M23" s="21">
        <v>12156.6</v>
      </c>
      <c r="N23" s="20">
        <v>0</v>
      </c>
      <c r="O23" s="24">
        <v>0</v>
      </c>
      <c r="P23" s="20">
        <v>0</v>
      </c>
      <c r="Q23" s="21">
        <v>0</v>
      </c>
      <c r="R23" s="20">
        <v>0</v>
      </c>
      <c r="S23" s="20">
        <v>0</v>
      </c>
      <c r="T23" s="20">
        <v>0.1</v>
      </c>
      <c r="U23" s="21">
        <v>28.5</v>
      </c>
      <c r="V23" s="20">
        <v>0</v>
      </c>
      <c r="W23" s="20">
        <v>0</v>
      </c>
      <c r="X23" s="20">
        <v>0</v>
      </c>
      <c r="Y23" s="21">
        <v>0</v>
      </c>
    </row>
    <row r="24" spans="1:25" x14ac:dyDescent="0.2">
      <c r="A24" s="19" t="s">
        <v>18</v>
      </c>
      <c r="B24" s="20">
        <v>0</v>
      </c>
      <c r="C24" s="20">
        <v>421.2</v>
      </c>
      <c r="D24" s="20">
        <v>17.100000000000001</v>
      </c>
      <c r="E24" s="21">
        <v>1236.3</v>
      </c>
      <c r="F24" s="20">
        <v>0</v>
      </c>
      <c r="G24" s="20">
        <v>857</v>
      </c>
      <c r="H24" s="20">
        <v>686.1</v>
      </c>
      <c r="I24" s="21">
        <v>43230.2</v>
      </c>
      <c r="J24" s="20">
        <v>1549.5</v>
      </c>
      <c r="K24" s="20">
        <v>0</v>
      </c>
      <c r="L24" s="20">
        <v>14.8</v>
      </c>
      <c r="M24" s="21">
        <v>2240</v>
      </c>
      <c r="N24" s="20">
        <v>0</v>
      </c>
      <c r="O24" s="20">
        <v>137.69999999999999</v>
      </c>
      <c r="P24" s="20">
        <v>-7.9</v>
      </c>
      <c r="Q24" s="21">
        <v>241.9</v>
      </c>
      <c r="R24" s="20">
        <v>0</v>
      </c>
      <c r="S24" s="20">
        <v>86.9</v>
      </c>
      <c r="T24" s="20">
        <v>72.900000000000006</v>
      </c>
      <c r="U24" s="21">
        <v>2661.7</v>
      </c>
      <c r="V24" s="20">
        <v>0</v>
      </c>
      <c r="W24" s="20">
        <v>0</v>
      </c>
      <c r="X24" s="20">
        <v>0</v>
      </c>
      <c r="Y24" s="21">
        <v>0</v>
      </c>
    </row>
    <row r="25" spans="1:25" x14ac:dyDescent="0.2">
      <c r="A25" s="19" t="s">
        <v>19</v>
      </c>
      <c r="B25" s="20">
        <v>0</v>
      </c>
      <c r="C25" s="20">
        <v>4130.2</v>
      </c>
      <c r="D25" s="20">
        <v>247.1</v>
      </c>
      <c r="E25" s="21">
        <v>5173</v>
      </c>
      <c r="F25" s="20">
        <v>0</v>
      </c>
      <c r="G25" s="20">
        <v>2375</v>
      </c>
      <c r="H25" s="20">
        <v>1024.5999999999999</v>
      </c>
      <c r="I25" s="21">
        <v>63147.1</v>
      </c>
      <c r="J25" s="20">
        <v>828.2</v>
      </c>
      <c r="K25" s="20">
        <v>0</v>
      </c>
      <c r="L25" s="20">
        <v>3.2</v>
      </c>
      <c r="M25" s="21">
        <v>2024.7</v>
      </c>
      <c r="N25" s="20">
        <v>0</v>
      </c>
      <c r="O25" s="20">
        <v>377.4</v>
      </c>
      <c r="P25" s="20">
        <v>21</v>
      </c>
      <c r="Q25" s="21">
        <v>1069.8</v>
      </c>
      <c r="R25" s="20">
        <v>0</v>
      </c>
      <c r="S25" s="20">
        <v>756.1</v>
      </c>
      <c r="T25" s="20">
        <v>193.1</v>
      </c>
      <c r="U25" s="21">
        <v>13831.7</v>
      </c>
      <c r="V25" s="20">
        <v>0</v>
      </c>
      <c r="W25" s="20">
        <v>0</v>
      </c>
      <c r="X25" s="20">
        <v>3.9</v>
      </c>
      <c r="Y25" s="21">
        <v>1018.7</v>
      </c>
    </row>
    <row r="26" spans="1:25" x14ac:dyDescent="0.2">
      <c r="A26" s="25" t="s">
        <v>20</v>
      </c>
      <c r="B26" s="26">
        <v>0</v>
      </c>
      <c r="C26" s="26">
        <v>1209.2</v>
      </c>
      <c r="D26" s="27">
        <v>181.9</v>
      </c>
      <c r="E26" s="28">
        <v>7202.4</v>
      </c>
      <c r="F26" s="27">
        <v>0</v>
      </c>
      <c r="G26" s="27">
        <v>0</v>
      </c>
      <c r="H26" s="27">
        <v>134.9</v>
      </c>
      <c r="I26" s="28">
        <v>25420.9</v>
      </c>
      <c r="J26" s="27">
        <v>0</v>
      </c>
      <c r="K26" s="27">
        <v>0</v>
      </c>
      <c r="L26" s="27">
        <v>0</v>
      </c>
      <c r="M26" s="28">
        <v>0</v>
      </c>
      <c r="N26" s="26">
        <v>0</v>
      </c>
      <c r="O26" s="26">
        <v>0</v>
      </c>
      <c r="P26" s="27">
        <v>0</v>
      </c>
      <c r="Q26" s="28">
        <v>0</v>
      </c>
      <c r="R26" s="27">
        <v>0</v>
      </c>
      <c r="S26" s="27">
        <v>0</v>
      </c>
      <c r="T26" s="27">
        <v>0.6</v>
      </c>
      <c r="U26" s="28">
        <v>746.7</v>
      </c>
      <c r="V26" s="27">
        <v>0</v>
      </c>
      <c r="W26" s="27">
        <v>0</v>
      </c>
      <c r="X26" s="27">
        <v>0</v>
      </c>
      <c r="Y26" s="28">
        <v>0</v>
      </c>
    </row>
    <row r="27" spans="1:25" s="10" customFormat="1" x14ac:dyDescent="0.2">
      <c r="A27" s="12" t="s">
        <v>13</v>
      </c>
      <c r="B27" s="22">
        <f t="shared" ref="B27:Y27" si="3">SUM(B21:B26)</f>
        <v>0</v>
      </c>
      <c r="C27" s="22">
        <f t="shared" si="3"/>
        <v>19534.599999999999</v>
      </c>
      <c r="D27" s="22">
        <f t="shared" si="3"/>
        <v>1381.5000000000002</v>
      </c>
      <c r="E27" s="23">
        <f t="shared" si="3"/>
        <v>68373.899999999994</v>
      </c>
      <c r="F27" s="22">
        <f t="shared" si="3"/>
        <v>0</v>
      </c>
      <c r="G27" s="22">
        <f t="shared" si="3"/>
        <v>3955.2</v>
      </c>
      <c r="H27" s="22">
        <f t="shared" si="3"/>
        <v>3225</v>
      </c>
      <c r="I27" s="23">
        <f t="shared" si="3"/>
        <v>338277.4</v>
      </c>
      <c r="J27" s="22">
        <f t="shared" si="3"/>
        <v>13415.1</v>
      </c>
      <c r="K27" s="22">
        <f t="shared" si="3"/>
        <v>0</v>
      </c>
      <c r="L27" s="22">
        <f t="shared" si="3"/>
        <v>294.39999999999998</v>
      </c>
      <c r="M27" s="23">
        <f t="shared" si="3"/>
        <v>19566.8</v>
      </c>
      <c r="N27" s="22">
        <f t="shared" si="3"/>
        <v>0</v>
      </c>
      <c r="O27" s="22">
        <f t="shared" si="3"/>
        <v>578.09999999999991</v>
      </c>
      <c r="P27" s="22">
        <f t="shared" si="3"/>
        <v>14.6</v>
      </c>
      <c r="Q27" s="23">
        <f t="shared" si="3"/>
        <v>1859.8</v>
      </c>
      <c r="R27" s="22">
        <f t="shared" si="3"/>
        <v>0</v>
      </c>
      <c r="S27" s="22">
        <f t="shared" si="3"/>
        <v>843</v>
      </c>
      <c r="T27" s="22">
        <f t="shared" si="3"/>
        <v>268</v>
      </c>
      <c r="U27" s="23">
        <f t="shared" si="3"/>
        <v>17648.100000000002</v>
      </c>
      <c r="V27" s="22">
        <f t="shared" si="3"/>
        <v>0</v>
      </c>
      <c r="W27" s="22">
        <f t="shared" si="3"/>
        <v>0</v>
      </c>
      <c r="X27" s="22">
        <f t="shared" si="3"/>
        <v>3.9</v>
      </c>
      <c r="Y27" s="23">
        <f t="shared" si="3"/>
        <v>1018.7</v>
      </c>
    </row>
    <row r="30" spans="1:25" s="10" customFormat="1" ht="15.75" x14ac:dyDescent="0.25">
      <c r="A30" s="9" t="s">
        <v>21</v>
      </c>
    </row>
    <row r="31" spans="1:25" x14ac:dyDescent="0.2">
      <c r="A31" s="8" t="s">
        <v>22</v>
      </c>
    </row>
    <row r="32" spans="1:25" x14ac:dyDescent="0.2">
      <c r="A32" s="8" t="s">
        <v>23</v>
      </c>
    </row>
    <row r="33" spans="1:1" x14ac:dyDescent="0.2">
      <c r="A33" s="8" t="s">
        <v>24</v>
      </c>
    </row>
    <row r="34" spans="1:1" x14ac:dyDescent="0.2">
      <c r="A34" s="8" t="s">
        <v>25</v>
      </c>
    </row>
  </sheetData>
  <mergeCells count="12">
    <mergeCell ref="V19:Y19"/>
    <mergeCell ref="B9:M9"/>
    <mergeCell ref="B10:E10"/>
    <mergeCell ref="F10:I10"/>
    <mergeCell ref="J10:M10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34"/>
  <sheetViews>
    <sheetView workbookViewId="0">
      <selection activeCell="A6" sqref="A6"/>
    </sheetView>
  </sheetViews>
  <sheetFormatPr baseColWidth="10" defaultRowHeight="12.75" x14ac:dyDescent="0.2"/>
  <cols>
    <col min="1" max="1" width="19.42578125" style="8" customWidth="1"/>
    <col min="2" max="2" width="6.5703125" style="8" bestFit="1" customWidth="1"/>
    <col min="3" max="3" width="7.5703125" style="8" bestFit="1" customWidth="1"/>
    <col min="4" max="4" width="6.42578125" style="8" bestFit="1" customWidth="1"/>
    <col min="5" max="5" width="7.140625" style="8" bestFit="1" customWidth="1"/>
    <col min="6" max="6" width="6.5703125" style="8" bestFit="1" customWidth="1"/>
    <col min="7" max="8" width="6.42578125" style="8" bestFit="1" customWidth="1"/>
    <col min="9" max="9" width="8.28515625" style="8" bestFit="1" customWidth="1"/>
    <col min="10" max="10" width="6.5703125" style="8" bestFit="1" customWidth="1"/>
    <col min="11" max="11" width="5.85546875" style="8" bestFit="1" customWidth="1"/>
    <col min="12" max="12" width="6" style="8" bestFit="1" customWidth="1"/>
    <col min="13" max="13" width="7.5703125" style="8" bestFit="1" customWidth="1"/>
    <col min="14" max="14" width="6.5703125" style="8" bestFit="1" customWidth="1"/>
    <col min="15" max="17" width="6" style="8" bestFit="1" customWidth="1"/>
    <col min="18" max="18" width="6.5703125" style="8" bestFit="1" customWidth="1"/>
    <col min="19" max="19" width="5.85546875" style="8" bestFit="1" customWidth="1"/>
    <col min="20" max="20" width="6" style="8" bestFit="1" customWidth="1"/>
    <col min="21" max="21" width="7.140625" style="8" bestFit="1" customWidth="1"/>
    <col min="22" max="22" width="6.5703125" style="8" bestFit="1" customWidth="1"/>
    <col min="23" max="23" width="5.85546875" style="8" bestFit="1" customWidth="1"/>
    <col min="24" max="24" width="6" style="8" bestFit="1" customWidth="1"/>
    <col min="25" max="25" width="6.5703125" style="8" bestFit="1" customWidth="1"/>
    <col min="26" max="16384" width="11.42578125" style="8"/>
  </cols>
  <sheetData>
    <row r="1" spans="1:13" s="2" customFormat="1" ht="27.75" x14ac:dyDescent="0.4">
      <c r="A1" s="1" t="s">
        <v>26</v>
      </c>
    </row>
    <row r="2" spans="1:13" s="3" customFormat="1" ht="18" x14ac:dyDescent="0.25">
      <c r="A2" s="2" t="s">
        <v>0</v>
      </c>
    </row>
    <row r="3" spans="1:13" s="5" customFormat="1" x14ac:dyDescent="0.2">
      <c r="A3" s="4"/>
    </row>
    <row r="4" spans="1:13" s="5" customFormat="1" x14ac:dyDescent="0.2">
      <c r="A4" s="6" t="s">
        <v>1</v>
      </c>
    </row>
    <row r="5" spans="1:13" s="5" customFormat="1" x14ac:dyDescent="0.2">
      <c r="A5" s="6" t="s">
        <v>55</v>
      </c>
    </row>
    <row r="6" spans="1:13" x14ac:dyDescent="0.2">
      <c r="A6" s="7"/>
    </row>
    <row r="8" spans="1:13" s="10" customFormat="1" ht="15.75" x14ac:dyDescent="0.25">
      <c r="A8" s="9" t="s">
        <v>46</v>
      </c>
    </row>
    <row r="9" spans="1:13" ht="15" x14ac:dyDescent="0.2">
      <c r="A9" s="11"/>
      <c r="B9" s="31" t="s">
        <v>2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3"/>
    </row>
    <row r="10" spans="1:13" x14ac:dyDescent="0.2">
      <c r="B10" s="34" t="s">
        <v>3</v>
      </c>
      <c r="C10" s="29"/>
      <c r="D10" s="29"/>
      <c r="E10" s="30"/>
      <c r="F10" s="29" t="s">
        <v>4</v>
      </c>
      <c r="G10" s="29"/>
      <c r="H10" s="29"/>
      <c r="I10" s="30"/>
      <c r="J10" s="29" t="s">
        <v>5</v>
      </c>
      <c r="K10" s="29"/>
      <c r="L10" s="29"/>
      <c r="M10" s="30"/>
    </row>
    <row r="11" spans="1:13" s="10" customFormat="1" x14ac:dyDescent="0.2">
      <c r="A11" s="12" t="s">
        <v>6</v>
      </c>
      <c r="B11" s="13" t="s">
        <v>7</v>
      </c>
      <c r="C11" s="13" t="s">
        <v>8</v>
      </c>
      <c r="D11" s="13" t="s">
        <v>9</v>
      </c>
      <c r="E11" s="14" t="s">
        <v>10</v>
      </c>
      <c r="F11" s="13" t="s">
        <v>7</v>
      </c>
      <c r="G11" s="13" t="s">
        <v>8</v>
      </c>
      <c r="H11" s="13" t="s">
        <v>9</v>
      </c>
      <c r="I11" s="14" t="s">
        <v>10</v>
      </c>
      <c r="J11" s="13" t="s">
        <v>7</v>
      </c>
      <c r="K11" s="13" t="s">
        <v>8</v>
      </c>
      <c r="L11" s="13" t="s">
        <v>9</v>
      </c>
      <c r="M11" s="14" t="s">
        <v>10</v>
      </c>
    </row>
    <row r="12" spans="1:13" x14ac:dyDescent="0.2">
      <c r="A12" s="15" t="s">
        <v>11</v>
      </c>
      <c r="B12" s="16">
        <f t="shared" ref="B12:M12" si="0">B27</f>
        <v>0</v>
      </c>
      <c r="C12" s="16">
        <f t="shared" si="0"/>
        <v>3.4</v>
      </c>
      <c r="D12" s="17">
        <f t="shared" si="0"/>
        <v>2.1</v>
      </c>
      <c r="E12" s="18">
        <f t="shared" si="0"/>
        <v>41.4</v>
      </c>
      <c r="F12" s="16">
        <f t="shared" si="0"/>
        <v>0</v>
      </c>
      <c r="G12" s="16">
        <f t="shared" si="0"/>
        <v>30477.8</v>
      </c>
      <c r="H12" s="17">
        <f t="shared" si="0"/>
        <v>2393.5</v>
      </c>
      <c r="I12" s="18">
        <f t="shared" si="0"/>
        <v>139923.99999999997</v>
      </c>
      <c r="J12" s="16">
        <f t="shared" si="0"/>
        <v>35421.800000000003</v>
      </c>
      <c r="K12" s="16">
        <f t="shared" si="0"/>
        <v>361.29999999999995</v>
      </c>
      <c r="L12" s="17">
        <f t="shared" si="0"/>
        <v>1961.5</v>
      </c>
      <c r="M12" s="18">
        <f t="shared" si="0"/>
        <v>323504.89999999997</v>
      </c>
    </row>
    <row r="13" spans="1:13" x14ac:dyDescent="0.2">
      <c r="A13" s="19" t="s">
        <v>12</v>
      </c>
      <c r="B13" s="20">
        <f t="shared" ref="B13:M13" si="1">N27</f>
        <v>0</v>
      </c>
      <c r="C13" s="20">
        <f t="shared" si="1"/>
        <v>0</v>
      </c>
      <c r="D13" s="20">
        <f t="shared" si="1"/>
        <v>6.4</v>
      </c>
      <c r="E13" s="21">
        <f t="shared" si="1"/>
        <v>75</v>
      </c>
      <c r="F13" s="20">
        <f t="shared" si="1"/>
        <v>0</v>
      </c>
      <c r="G13" s="20">
        <f t="shared" si="1"/>
        <v>1709.6000000000001</v>
      </c>
      <c r="H13" s="20">
        <f t="shared" si="1"/>
        <v>68</v>
      </c>
      <c r="I13" s="21">
        <f t="shared" si="1"/>
        <v>4608</v>
      </c>
      <c r="J13" s="20">
        <f t="shared" si="1"/>
        <v>1704.9</v>
      </c>
      <c r="K13" s="20">
        <f t="shared" si="1"/>
        <v>65.900000000000006</v>
      </c>
      <c r="L13" s="20">
        <f t="shared" si="1"/>
        <v>126.1</v>
      </c>
      <c r="M13" s="21">
        <f t="shared" si="1"/>
        <v>16163.5</v>
      </c>
    </row>
    <row r="14" spans="1:13" s="10" customFormat="1" x14ac:dyDescent="0.2">
      <c r="A14" s="12" t="s">
        <v>13</v>
      </c>
      <c r="B14" s="22">
        <f t="shared" ref="B14:M14" si="2">SUM(B12:B13)</f>
        <v>0</v>
      </c>
      <c r="C14" s="22">
        <f t="shared" si="2"/>
        <v>3.4</v>
      </c>
      <c r="D14" s="22">
        <f t="shared" si="2"/>
        <v>8.5</v>
      </c>
      <c r="E14" s="23">
        <f t="shared" si="2"/>
        <v>116.4</v>
      </c>
      <c r="F14" s="22">
        <f t="shared" si="2"/>
        <v>0</v>
      </c>
      <c r="G14" s="22">
        <f t="shared" si="2"/>
        <v>32187.399999999998</v>
      </c>
      <c r="H14" s="22">
        <f t="shared" si="2"/>
        <v>2461.5</v>
      </c>
      <c r="I14" s="23">
        <f t="shared" si="2"/>
        <v>144531.99999999997</v>
      </c>
      <c r="J14" s="22">
        <f t="shared" si="2"/>
        <v>37126.700000000004</v>
      </c>
      <c r="K14" s="22">
        <f t="shared" si="2"/>
        <v>427.19999999999993</v>
      </c>
      <c r="L14" s="22">
        <f t="shared" si="2"/>
        <v>2087.6</v>
      </c>
      <c r="M14" s="23">
        <f t="shared" si="2"/>
        <v>339668.39999999997</v>
      </c>
    </row>
    <row r="17" spans="1:25" s="10" customFormat="1" ht="15.75" x14ac:dyDescent="0.25">
      <c r="A17" s="9" t="s">
        <v>47</v>
      </c>
    </row>
    <row r="18" spans="1:25" ht="15" x14ac:dyDescent="0.2">
      <c r="A18" s="11"/>
      <c r="B18" s="31" t="s">
        <v>11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3"/>
      <c r="N18" s="31" t="s">
        <v>12</v>
      </c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3"/>
    </row>
    <row r="19" spans="1:25" x14ac:dyDescent="0.2">
      <c r="B19" s="34" t="s">
        <v>3</v>
      </c>
      <c r="C19" s="29"/>
      <c r="D19" s="29"/>
      <c r="E19" s="30"/>
      <c r="F19" s="29" t="s">
        <v>4</v>
      </c>
      <c r="G19" s="29"/>
      <c r="H19" s="29"/>
      <c r="I19" s="30"/>
      <c r="J19" s="29" t="s">
        <v>5</v>
      </c>
      <c r="K19" s="29"/>
      <c r="L19" s="29"/>
      <c r="M19" s="30"/>
      <c r="N19" s="29" t="s">
        <v>3</v>
      </c>
      <c r="O19" s="29"/>
      <c r="P19" s="29"/>
      <c r="Q19" s="30"/>
      <c r="R19" s="29" t="s">
        <v>4</v>
      </c>
      <c r="S19" s="29"/>
      <c r="T19" s="29"/>
      <c r="U19" s="30"/>
      <c r="V19" s="29" t="s">
        <v>5</v>
      </c>
      <c r="W19" s="29"/>
      <c r="X19" s="29"/>
      <c r="Y19" s="30"/>
    </row>
    <row r="20" spans="1:25" s="10" customFormat="1" x14ac:dyDescent="0.2">
      <c r="A20" s="12" t="s">
        <v>14</v>
      </c>
      <c r="B20" s="13" t="s">
        <v>7</v>
      </c>
      <c r="C20" s="13" t="s">
        <v>8</v>
      </c>
      <c r="D20" s="13" t="s">
        <v>9</v>
      </c>
      <c r="E20" s="14" t="s">
        <v>10</v>
      </c>
      <c r="F20" s="13" t="s">
        <v>7</v>
      </c>
      <c r="G20" s="13" t="s">
        <v>8</v>
      </c>
      <c r="H20" s="13" t="s">
        <v>9</v>
      </c>
      <c r="I20" s="14" t="s">
        <v>10</v>
      </c>
      <c r="J20" s="13" t="s">
        <v>7</v>
      </c>
      <c r="K20" s="13" t="s">
        <v>8</v>
      </c>
      <c r="L20" s="13" t="s">
        <v>9</v>
      </c>
      <c r="M20" s="14" t="s">
        <v>10</v>
      </c>
      <c r="N20" s="13" t="s">
        <v>7</v>
      </c>
      <c r="O20" s="13" t="s">
        <v>8</v>
      </c>
      <c r="P20" s="13" t="s">
        <v>9</v>
      </c>
      <c r="Q20" s="14" t="s">
        <v>10</v>
      </c>
      <c r="R20" s="13" t="s">
        <v>7</v>
      </c>
      <c r="S20" s="13" t="s">
        <v>8</v>
      </c>
      <c r="T20" s="13" t="s">
        <v>9</v>
      </c>
      <c r="U20" s="14" t="s">
        <v>10</v>
      </c>
      <c r="V20" s="13" t="s">
        <v>7</v>
      </c>
      <c r="W20" s="13" t="s">
        <v>8</v>
      </c>
      <c r="X20" s="13" t="s">
        <v>9</v>
      </c>
      <c r="Y20" s="14" t="s">
        <v>10</v>
      </c>
    </row>
    <row r="21" spans="1:25" x14ac:dyDescent="0.2">
      <c r="A21" s="15" t="s">
        <v>15</v>
      </c>
      <c r="B21" s="16">
        <v>0</v>
      </c>
      <c r="C21" s="16">
        <v>0</v>
      </c>
      <c r="D21" s="17">
        <v>0</v>
      </c>
      <c r="E21" s="18">
        <v>0</v>
      </c>
      <c r="F21" s="17">
        <v>0</v>
      </c>
      <c r="G21" s="17">
        <v>8953</v>
      </c>
      <c r="H21" s="17">
        <v>330.8</v>
      </c>
      <c r="I21" s="18">
        <v>43280.2</v>
      </c>
      <c r="J21" s="17">
        <v>6473.5</v>
      </c>
      <c r="K21" s="17">
        <v>0</v>
      </c>
      <c r="L21" s="17">
        <v>264.5</v>
      </c>
      <c r="M21" s="18">
        <v>66869.7</v>
      </c>
      <c r="N21" s="16">
        <v>0</v>
      </c>
      <c r="O21" s="16">
        <v>0</v>
      </c>
      <c r="P21" s="17">
        <v>0</v>
      </c>
      <c r="Q21" s="18">
        <v>0</v>
      </c>
      <c r="R21" s="17">
        <v>0</v>
      </c>
      <c r="S21" s="17">
        <v>0</v>
      </c>
      <c r="T21" s="17">
        <v>0</v>
      </c>
      <c r="U21" s="18">
        <v>0</v>
      </c>
      <c r="V21" s="17">
        <v>0</v>
      </c>
      <c r="W21" s="17">
        <v>0</v>
      </c>
      <c r="X21" s="17">
        <v>0</v>
      </c>
      <c r="Y21" s="18">
        <v>0</v>
      </c>
    </row>
    <row r="22" spans="1:25" x14ac:dyDescent="0.2">
      <c r="A22" s="19" t="s">
        <v>16</v>
      </c>
      <c r="B22" s="20">
        <v>0</v>
      </c>
      <c r="C22" s="20">
        <v>0</v>
      </c>
      <c r="D22" s="20">
        <v>1</v>
      </c>
      <c r="E22" s="21">
        <v>13.9</v>
      </c>
      <c r="F22" s="20">
        <v>0</v>
      </c>
      <c r="G22" s="20">
        <v>7007.4</v>
      </c>
      <c r="H22" s="20">
        <v>193.1</v>
      </c>
      <c r="I22" s="21">
        <v>35938.199999999997</v>
      </c>
      <c r="J22" s="20">
        <v>8163.7</v>
      </c>
      <c r="K22" s="20">
        <v>5.6</v>
      </c>
      <c r="L22" s="20">
        <v>405</v>
      </c>
      <c r="M22" s="21">
        <v>67836.399999999994</v>
      </c>
      <c r="N22" s="20">
        <v>0</v>
      </c>
      <c r="O22" s="20">
        <v>0</v>
      </c>
      <c r="P22" s="20">
        <v>0</v>
      </c>
      <c r="Q22" s="21">
        <v>0</v>
      </c>
      <c r="R22" s="20">
        <v>0</v>
      </c>
      <c r="S22" s="20">
        <v>0</v>
      </c>
      <c r="T22" s="20">
        <v>0.2</v>
      </c>
      <c r="U22" s="21">
        <v>95.4</v>
      </c>
      <c r="V22" s="20">
        <v>0</v>
      </c>
      <c r="W22" s="20">
        <v>0</v>
      </c>
      <c r="X22" s="20">
        <v>0</v>
      </c>
      <c r="Y22" s="21">
        <v>0</v>
      </c>
    </row>
    <row r="23" spans="1:25" x14ac:dyDescent="0.2">
      <c r="A23" s="19" t="s">
        <v>17</v>
      </c>
      <c r="B23" s="20">
        <v>0</v>
      </c>
      <c r="C23" s="24">
        <v>3.4</v>
      </c>
      <c r="D23" s="20">
        <v>0.3</v>
      </c>
      <c r="E23" s="21">
        <v>0</v>
      </c>
      <c r="F23" s="20">
        <v>0</v>
      </c>
      <c r="G23" s="20">
        <v>4362.6000000000004</v>
      </c>
      <c r="H23" s="20">
        <v>323.60000000000002</v>
      </c>
      <c r="I23" s="21">
        <v>18309.400000000001</v>
      </c>
      <c r="J23" s="20">
        <v>5687.6</v>
      </c>
      <c r="K23" s="20">
        <v>0</v>
      </c>
      <c r="L23" s="20">
        <v>570.4</v>
      </c>
      <c r="M23" s="21">
        <v>78377.8</v>
      </c>
      <c r="N23" s="20">
        <v>0</v>
      </c>
      <c r="O23" s="24">
        <v>0</v>
      </c>
      <c r="P23" s="20">
        <v>0</v>
      </c>
      <c r="Q23" s="21">
        <v>0</v>
      </c>
      <c r="R23" s="20">
        <v>0</v>
      </c>
      <c r="S23" s="20">
        <v>0</v>
      </c>
      <c r="T23" s="20">
        <v>0.6</v>
      </c>
      <c r="U23" s="21">
        <v>26.9</v>
      </c>
      <c r="V23" s="20">
        <v>0</v>
      </c>
      <c r="W23" s="20">
        <v>0</v>
      </c>
      <c r="X23" s="20">
        <v>0.1</v>
      </c>
      <c r="Y23" s="21">
        <v>30</v>
      </c>
    </row>
    <row r="24" spans="1:25" x14ac:dyDescent="0.2">
      <c r="A24" s="19" t="s">
        <v>18</v>
      </c>
      <c r="B24" s="20">
        <v>0</v>
      </c>
      <c r="C24" s="20">
        <v>0</v>
      </c>
      <c r="D24" s="20">
        <v>0.7</v>
      </c>
      <c r="E24" s="21">
        <v>27.5</v>
      </c>
      <c r="F24" s="20">
        <v>0</v>
      </c>
      <c r="G24" s="20">
        <v>4389.5</v>
      </c>
      <c r="H24" s="20">
        <v>179.6</v>
      </c>
      <c r="I24" s="21">
        <v>10545.7</v>
      </c>
      <c r="J24" s="20">
        <v>2312.6</v>
      </c>
      <c r="K24" s="20">
        <v>0</v>
      </c>
      <c r="L24" s="20">
        <v>131.5</v>
      </c>
      <c r="M24" s="21">
        <v>16179.8</v>
      </c>
      <c r="N24" s="20">
        <v>0</v>
      </c>
      <c r="O24" s="20">
        <v>0</v>
      </c>
      <c r="P24" s="20">
        <v>0</v>
      </c>
      <c r="Q24" s="21">
        <v>0</v>
      </c>
      <c r="R24" s="20">
        <v>0</v>
      </c>
      <c r="S24" s="20">
        <v>255.2</v>
      </c>
      <c r="T24" s="20">
        <v>22.6</v>
      </c>
      <c r="U24" s="21">
        <v>690</v>
      </c>
      <c r="V24" s="20">
        <v>398</v>
      </c>
      <c r="W24" s="20">
        <v>0</v>
      </c>
      <c r="X24" s="20">
        <v>16.2</v>
      </c>
      <c r="Y24" s="21">
        <v>2650.9</v>
      </c>
    </row>
    <row r="25" spans="1:25" x14ac:dyDescent="0.2">
      <c r="A25" s="19" t="s">
        <v>19</v>
      </c>
      <c r="B25" s="20">
        <v>0</v>
      </c>
      <c r="C25" s="20">
        <v>0</v>
      </c>
      <c r="D25" s="20">
        <v>0.1</v>
      </c>
      <c r="E25" s="21">
        <v>0</v>
      </c>
      <c r="F25" s="20">
        <v>0</v>
      </c>
      <c r="G25" s="20">
        <v>3780.5</v>
      </c>
      <c r="H25" s="20">
        <v>729.3</v>
      </c>
      <c r="I25" s="21">
        <v>17829.7</v>
      </c>
      <c r="J25" s="20">
        <v>7668.1</v>
      </c>
      <c r="K25" s="20">
        <v>85.5</v>
      </c>
      <c r="L25" s="20">
        <v>464.1</v>
      </c>
      <c r="M25" s="21">
        <v>68454.399999999994</v>
      </c>
      <c r="N25" s="20">
        <v>0</v>
      </c>
      <c r="O25" s="20">
        <v>0</v>
      </c>
      <c r="P25" s="20">
        <v>6.4</v>
      </c>
      <c r="Q25" s="21">
        <v>75</v>
      </c>
      <c r="R25" s="20">
        <v>0</v>
      </c>
      <c r="S25" s="20">
        <v>1373.5</v>
      </c>
      <c r="T25" s="20">
        <v>50.3</v>
      </c>
      <c r="U25" s="21">
        <v>3527.9</v>
      </c>
      <c r="V25" s="20">
        <v>1306.9000000000001</v>
      </c>
      <c r="W25" s="20">
        <v>65.900000000000006</v>
      </c>
      <c r="X25" s="20">
        <v>109.8</v>
      </c>
      <c r="Y25" s="21">
        <v>13482.6</v>
      </c>
    </row>
    <row r="26" spans="1:25" x14ac:dyDescent="0.2">
      <c r="A26" s="25" t="s">
        <v>20</v>
      </c>
      <c r="B26" s="26">
        <v>0</v>
      </c>
      <c r="C26" s="26">
        <v>0</v>
      </c>
      <c r="D26" s="27">
        <v>0</v>
      </c>
      <c r="E26" s="28">
        <v>0</v>
      </c>
      <c r="F26" s="27">
        <v>0</v>
      </c>
      <c r="G26" s="27">
        <v>1984.8</v>
      </c>
      <c r="H26" s="27">
        <v>637.1</v>
      </c>
      <c r="I26" s="28">
        <v>14020.8</v>
      </c>
      <c r="J26" s="27">
        <v>5116.3</v>
      </c>
      <c r="K26" s="27">
        <v>270.2</v>
      </c>
      <c r="L26" s="27">
        <v>126</v>
      </c>
      <c r="M26" s="28">
        <v>25786.799999999999</v>
      </c>
      <c r="N26" s="26">
        <v>0</v>
      </c>
      <c r="O26" s="26">
        <v>0</v>
      </c>
      <c r="P26" s="27">
        <v>0</v>
      </c>
      <c r="Q26" s="28">
        <v>0</v>
      </c>
      <c r="R26" s="27">
        <v>0</v>
      </c>
      <c r="S26" s="27">
        <v>80.900000000000006</v>
      </c>
      <c r="T26" s="27">
        <v>-5.7</v>
      </c>
      <c r="U26" s="28">
        <v>267.8</v>
      </c>
      <c r="V26" s="27">
        <v>0</v>
      </c>
      <c r="W26" s="27">
        <v>0</v>
      </c>
      <c r="X26" s="27">
        <v>0</v>
      </c>
      <c r="Y26" s="28">
        <v>0</v>
      </c>
    </row>
    <row r="27" spans="1:25" s="10" customFormat="1" x14ac:dyDescent="0.2">
      <c r="A27" s="12" t="s">
        <v>13</v>
      </c>
      <c r="B27" s="22">
        <f t="shared" ref="B27:Y27" si="3">SUM(B21:B26)</f>
        <v>0</v>
      </c>
      <c r="C27" s="22">
        <f t="shared" si="3"/>
        <v>3.4</v>
      </c>
      <c r="D27" s="22">
        <f t="shared" si="3"/>
        <v>2.1</v>
      </c>
      <c r="E27" s="23">
        <f t="shared" si="3"/>
        <v>41.4</v>
      </c>
      <c r="F27" s="22">
        <f t="shared" si="3"/>
        <v>0</v>
      </c>
      <c r="G27" s="22">
        <f t="shared" si="3"/>
        <v>30477.8</v>
      </c>
      <c r="H27" s="22">
        <f t="shared" si="3"/>
        <v>2393.5</v>
      </c>
      <c r="I27" s="23">
        <f t="shared" si="3"/>
        <v>139923.99999999997</v>
      </c>
      <c r="J27" s="22">
        <f t="shared" si="3"/>
        <v>35421.800000000003</v>
      </c>
      <c r="K27" s="22">
        <f t="shared" si="3"/>
        <v>361.29999999999995</v>
      </c>
      <c r="L27" s="22">
        <f t="shared" si="3"/>
        <v>1961.5</v>
      </c>
      <c r="M27" s="23">
        <f t="shared" si="3"/>
        <v>323504.89999999997</v>
      </c>
      <c r="N27" s="22">
        <f t="shared" si="3"/>
        <v>0</v>
      </c>
      <c r="O27" s="22">
        <f t="shared" si="3"/>
        <v>0</v>
      </c>
      <c r="P27" s="22">
        <f t="shared" si="3"/>
        <v>6.4</v>
      </c>
      <c r="Q27" s="23">
        <f t="shared" si="3"/>
        <v>75</v>
      </c>
      <c r="R27" s="22">
        <f t="shared" si="3"/>
        <v>0</v>
      </c>
      <c r="S27" s="22">
        <f t="shared" si="3"/>
        <v>1709.6000000000001</v>
      </c>
      <c r="T27" s="22">
        <f t="shared" si="3"/>
        <v>68</v>
      </c>
      <c r="U27" s="23">
        <f t="shared" si="3"/>
        <v>4608</v>
      </c>
      <c r="V27" s="22">
        <f t="shared" si="3"/>
        <v>1704.9</v>
      </c>
      <c r="W27" s="22">
        <f t="shared" si="3"/>
        <v>65.900000000000006</v>
      </c>
      <c r="X27" s="22">
        <f t="shared" si="3"/>
        <v>126.1</v>
      </c>
      <c r="Y27" s="23">
        <f t="shared" si="3"/>
        <v>16163.5</v>
      </c>
    </row>
    <row r="30" spans="1:25" s="10" customFormat="1" ht="15.75" x14ac:dyDescent="0.25">
      <c r="A30" s="9" t="s">
        <v>21</v>
      </c>
    </row>
    <row r="31" spans="1:25" x14ac:dyDescent="0.2">
      <c r="A31" s="8" t="s">
        <v>22</v>
      </c>
    </row>
    <row r="32" spans="1:25" x14ac:dyDescent="0.2">
      <c r="A32" s="8" t="s">
        <v>23</v>
      </c>
    </row>
    <row r="33" spans="1:1" x14ac:dyDescent="0.2">
      <c r="A33" s="8" t="s">
        <v>24</v>
      </c>
    </row>
    <row r="34" spans="1:1" x14ac:dyDescent="0.2">
      <c r="A34" s="8" t="s">
        <v>25</v>
      </c>
    </row>
  </sheetData>
  <mergeCells count="12">
    <mergeCell ref="V19:Y19"/>
    <mergeCell ref="B9:M9"/>
    <mergeCell ref="B10:E10"/>
    <mergeCell ref="F10:I10"/>
    <mergeCell ref="J10:M10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34"/>
  <sheetViews>
    <sheetView workbookViewId="0">
      <selection activeCell="A6" sqref="A6"/>
    </sheetView>
  </sheetViews>
  <sheetFormatPr baseColWidth="10" defaultRowHeight="12.75" x14ac:dyDescent="0.2"/>
  <cols>
    <col min="1" max="1" width="19.42578125" style="8" customWidth="1"/>
    <col min="2" max="2" width="6.5703125" style="8" bestFit="1" customWidth="1"/>
    <col min="3" max="3" width="7.5703125" style="8" bestFit="1" customWidth="1"/>
    <col min="4" max="4" width="6.42578125" style="8" bestFit="1" customWidth="1"/>
    <col min="5" max="5" width="7.140625" style="8" bestFit="1" customWidth="1"/>
    <col min="6" max="6" width="6.5703125" style="8" bestFit="1" customWidth="1"/>
    <col min="7" max="8" width="6.42578125" style="8" bestFit="1" customWidth="1"/>
    <col min="9" max="9" width="8.28515625" style="8" bestFit="1" customWidth="1"/>
    <col min="10" max="10" width="6.5703125" style="8" bestFit="1" customWidth="1"/>
    <col min="11" max="11" width="5.85546875" style="8" bestFit="1" customWidth="1"/>
    <col min="12" max="12" width="6" style="8" bestFit="1" customWidth="1"/>
    <col min="13" max="13" width="7.5703125" style="8" bestFit="1" customWidth="1"/>
    <col min="14" max="14" width="6.5703125" style="8" bestFit="1" customWidth="1"/>
    <col min="15" max="17" width="6" style="8" bestFit="1" customWidth="1"/>
    <col min="18" max="18" width="6.5703125" style="8" bestFit="1" customWidth="1"/>
    <col min="19" max="19" width="5.85546875" style="8" bestFit="1" customWidth="1"/>
    <col min="20" max="20" width="6" style="8" bestFit="1" customWidth="1"/>
    <col min="21" max="21" width="7.140625" style="8" bestFit="1" customWidth="1"/>
    <col min="22" max="22" width="6.5703125" style="8" bestFit="1" customWidth="1"/>
    <col min="23" max="23" width="5.85546875" style="8" bestFit="1" customWidth="1"/>
    <col min="24" max="24" width="6" style="8" bestFit="1" customWidth="1"/>
    <col min="25" max="25" width="6.5703125" style="8" bestFit="1" customWidth="1"/>
    <col min="26" max="16384" width="11.42578125" style="8"/>
  </cols>
  <sheetData>
    <row r="1" spans="1:13" s="2" customFormat="1" ht="27.75" x14ac:dyDescent="0.4">
      <c r="A1" s="1" t="s">
        <v>26</v>
      </c>
    </row>
    <row r="2" spans="1:13" s="3" customFormat="1" ht="18" x14ac:dyDescent="0.25">
      <c r="A2" s="2" t="s">
        <v>0</v>
      </c>
    </row>
    <row r="3" spans="1:13" s="5" customFormat="1" x14ac:dyDescent="0.2">
      <c r="A3" s="4"/>
    </row>
    <row r="4" spans="1:13" s="5" customFormat="1" x14ac:dyDescent="0.2">
      <c r="A4" s="6" t="s">
        <v>1</v>
      </c>
    </row>
    <row r="5" spans="1:13" s="5" customFormat="1" x14ac:dyDescent="0.2">
      <c r="A5" s="6" t="s">
        <v>55</v>
      </c>
    </row>
    <row r="6" spans="1:13" x14ac:dyDescent="0.2">
      <c r="A6" s="7"/>
    </row>
    <row r="8" spans="1:13" s="10" customFormat="1" ht="15.75" x14ac:dyDescent="0.25">
      <c r="A8" s="9" t="s">
        <v>48</v>
      </c>
    </row>
    <row r="9" spans="1:13" ht="15" x14ac:dyDescent="0.2">
      <c r="A9" s="11"/>
      <c r="B9" s="31" t="s">
        <v>2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3"/>
    </row>
    <row r="10" spans="1:13" x14ac:dyDescent="0.2">
      <c r="B10" s="34" t="s">
        <v>3</v>
      </c>
      <c r="C10" s="29"/>
      <c r="D10" s="29"/>
      <c r="E10" s="30"/>
      <c r="F10" s="29" t="s">
        <v>4</v>
      </c>
      <c r="G10" s="29"/>
      <c r="H10" s="29"/>
      <c r="I10" s="30"/>
      <c r="J10" s="29" t="s">
        <v>5</v>
      </c>
      <c r="K10" s="29"/>
      <c r="L10" s="29"/>
      <c r="M10" s="30"/>
    </row>
    <row r="11" spans="1:13" s="10" customFormat="1" x14ac:dyDescent="0.2">
      <c r="A11" s="12" t="s">
        <v>6</v>
      </c>
      <c r="B11" s="13" t="s">
        <v>7</v>
      </c>
      <c r="C11" s="13" t="s">
        <v>8</v>
      </c>
      <c r="D11" s="13" t="s">
        <v>9</v>
      </c>
      <c r="E11" s="14" t="s">
        <v>10</v>
      </c>
      <c r="F11" s="13" t="s">
        <v>7</v>
      </c>
      <c r="G11" s="13" t="s">
        <v>8</v>
      </c>
      <c r="H11" s="13" t="s">
        <v>9</v>
      </c>
      <c r="I11" s="14" t="s">
        <v>10</v>
      </c>
      <c r="J11" s="13" t="s">
        <v>7</v>
      </c>
      <c r="K11" s="13" t="s">
        <v>8</v>
      </c>
      <c r="L11" s="13" t="s">
        <v>9</v>
      </c>
      <c r="M11" s="14" t="s">
        <v>10</v>
      </c>
    </row>
    <row r="12" spans="1:13" x14ac:dyDescent="0.2">
      <c r="A12" s="15" t="s">
        <v>11</v>
      </c>
      <c r="B12" s="16">
        <f t="shared" ref="B12:M12" si="0">B27</f>
        <v>0</v>
      </c>
      <c r="C12" s="16">
        <f t="shared" si="0"/>
        <v>22.9</v>
      </c>
      <c r="D12" s="17">
        <f t="shared" si="0"/>
        <v>1.9</v>
      </c>
      <c r="E12" s="18">
        <f t="shared" si="0"/>
        <v>15.3</v>
      </c>
      <c r="F12" s="16">
        <f t="shared" si="0"/>
        <v>0</v>
      </c>
      <c r="G12" s="16">
        <f t="shared" si="0"/>
        <v>29858.6</v>
      </c>
      <c r="H12" s="17">
        <f t="shared" si="0"/>
        <v>1576.1</v>
      </c>
      <c r="I12" s="18">
        <f t="shared" si="0"/>
        <v>107957.99999999999</v>
      </c>
      <c r="J12" s="16">
        <f t="shared" si="0"/>
        <v>19186.8</v>
      </c>
      <c r="K12" s="16">
        <f t="shared" si="0"/>
        <v>1148.5999999999999</v>
      </c>
      <c r="L12" s="17">
        <f t="shared" si="0"/>
        <v>2328.2999999999997</v>
      </c>
      <c r="M12" s="18">
        <f t="shared" si="0"/>
        <v>341232.9</v>
      </c>
    </row>
    <row r="13" spans="1:13" x14ac:dyDescent="0.2">
      <c r="A13" s="19" t="s">
        <v>12</v>
      </c>
      <c r="B13" s="20">
        <f t="shared" ref="B13:M13" si="1">N27</f>
        <v>0</v>
      </c>
      <c r="C13" s="20">
        <f t="shared" si="1"/>
        <v>50.2</v>
      </c>
      <c r="D13" s="20">
        <f t="shared" si="1"/>
        <v>2</v>
      </c>
      <c r="E13" s="21">
        <f t="shared" si="1"/>
        <v>24.8</v>
      </c>
      <c r="F13" s="20">
        <f t="shared" si="1"/>
        <v>0</v>
      </c>
      <c r="G13" s="20">
        <f t="shared" si="1"/>
        <v>1583.6</v>
      </c>
      <c r="H13" s="20">
        <f t="shared" si="1"/>
        <v>25.2</v>
      </c>
      <c r="I13" s="21">
        <f t="shared" si="1"/>
        <v>2923.5</v>
      </c>
      <c r="J13" s="20">
        <f t="shared" si="1"/>
        <v>312</v>
      </c>
      <c r="K13" s="20">
        <f t="shared" si="1"/>
        <v>352.3</v>
      </c>
      <c r="L13" s="20">
        <f t="shared" si="1"/>
        <v>145.1</v>
      </c>
      <c r="M13" s="21">
        <f t="shared" si="1"/>
        <v>16496.3</v>
      </c>
    </row>
    <row r="14" spans="1:13" s="10" customFormat="1" x14ac:dyDescent="0.2">
      <c r="A14" s="12" t="s">
        <v>13</v>
      </c>
      <c r="B14" s="22">
        <f t="shared" ref="B14:M14" si="2">SUM(B12:B13)</f>
        <v>0</v>
      </c>
      <c r="C14" s="22">
        <f t="shared" si="2"/>
        <v>73.099999999999994</v>
      </c>
      <c r="D14" s="22">
        <f t="shared" si="2"/>
        <v>3.9</v>
      </c>
      <c r="E14" s="23">
        <f t="shared" si="2"/>
        <v>40.1</v>
      </c>
      <c r="F14" s="22">
        <f t="shared" si="2"/>
        <v>0</v>
      </c>
      <c r="G14" s="22">
        <f t="shared" si="2"/>
        <v>31442.199999999997</v>
      </c>
      <c r="H14" s="22">
        <f t="shared" si="2"/>
        <v>1601.3</v>
      </c>
      <c r="I14" s="23">
        <f t="shared" si="2"/>
        <v>110881.49999999999</v>
      </c>
      <c r="J14" s="22">
        <f t="shared" si="2"/>
        <v>19498.8</v>
      </c>
      <c r="K14" s="22">
        <f t="shared" si="2"/>
        <v>1500.8999999999999</v>
      </c>
      <c r="L14" s="22">
        <f t="shared" si="2"/>
        <v>2473.3999999999996</v>
      </c>
      <c r="M14" s="23">
        <f t="shared" si="2"/>
        <v>357729.2</v>
      </c>
    </row>
    <row r="17" spans="1:25" s="10" customFormat="1" ht="15.75" x14ac:dyDescent="0.25">
      <c r="A17" s="9" t="s">
        <v>49</v>
      </c>
    </row>
    <row r="18" spans="1:25" ht="15" x14ac:dyDescent="0.2">
      <c r="A18" s="11"/>
      <c r="B18" s="31" t="s">
        <v>11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3"/>
      <c r="N18" s="31" t="s">
        <v>12</v>
      </c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3"/>
    </row>
    <row r="19" spans="1:25" x14ac:dyDescent="0.2">
      <c r="B19" s="34" t="s">
        <v>3</v>
      </c>
      <c r="C19" s="29"/>
      <c r="D19" s="29"/>
      <c r="E19" s="30"/>
      <c r="F19" s="29" t="s">
        <v>4</v>
      </c>
      <c r="G19" s="29"/>
      <c r="H19" s="29"/>
      <c r="I19" s="30"/>
      <c r="J19" s="29" t="s">
        <v>5</v>
      </c>
      <c r="K19" s="29"/>
      <c r="L19" s="29"/>
      <c r="M19" s="30"/>
      <c r="N19" s="29" t="s">
        <v>3</v>
      </c>
      <c r="O19" s="29"/>
      <c r="P19" s="29"/>
      <c r="Q19" s="30"/>
      <c r="R19" s="29" t="s">
        <v>4</v>
      </c>
      <c r="S19" s="29"/>
      <c r="T19" s="29"/>
      <c r="U19" s="30"/>
      <c r="V19" s="29" t="s">
        <v>5</v>
      </c>
      <c r="W19" s="29"/>
      <c r="X19" s="29"/>
      <c r="Y19" s="30"/>
    </row>
    <row r="20" spans="1:25" s="10" customFormat="1" x14ac:dyDescent="0.2">
      <c r="A20" s="12" t="s">
        <v>14</v>
      </c>
      <c r="B20" s="13" t="s">
        <v>7</v>
      </c>
      <c r="C20" s="13" t="s">
        <v>8</v>
      </c>
      <c r="D20" s="13" t="s">
        <v>9</v>
      </c>
      <c r="E20" s="14" t="s">
        <v>10</v>
      </c>
      <c r="F20" s="13" t="s">
        <v>7</v>
      </c>
      <c r="G20" s="13" t="s">
        <v>8</v>
      </c>
      <c r="H20" s="13" t="s">
        <v>9</v>
      </c>
      <c r="I20" s="14" t="s">
        <v>10</v>
      </c>
      <c r="J20" s="13" t="s">
        <v>7</v>
      </c>
      <c r="K20" s="13" t="s">
        <v>8</v>
      </c>
      <c r="L20" s="13" t="s">
        <v>9</v>
      </c>
      <c r="M20" s="14" t="s">
        <v>10</v>
      </c>
      <c r="N20" s="13" t="s">
        <v>7</v>
      </c>
      <c r="O20" s="13" t="s">
        <v>8</v>
      </c>
      <c r="P20" s="13" t="s">
        <v>9</v>
      </c>
      <c r="Q20" s="14" t="s">
        <v>10</v>
      </c>
      <c r="R20" s="13" t="s">
        <v>7</v>
      </c>
      <c r="S20" s="13" t="s">
        <v>8</v>
      </c>
      <c r="T20" s="13" t="s">
        <v>9</v>
      </c>
      <c r="U20" s="14" t="s">
        <v>10</v>
      </c>
      <c r="V20" s="13" t="s">
        <v>7</v>
      </c>
      <c r="W20" s="13" t="s">
        <v>8</v>
      </c>
      <c r="X20" s="13" t="s">
        <v>9</v>
      </c>
      <c r="Y20" s="14" t="s">
        <v>10</v>
      </c>
    </row>
    <row r="21" spans="1:25" x14ac:dyDescent="0.2">
      <c r="A21" s="15" t="s">
        <v>15</v>
      </c>
      <c r="B21" s="16">
        <v>0</v>
      </c>
      <c r="C21" s="16">
        <v>0</v>
      </c>
      <c r="D21" s="17">
        <v>0</v>
      </c>
      <c r="E21" s="18">
        <v>0</v>
      </c>
      <c r="F21" s="17">
        <v>0</v>
      </c>
      <c r="G21" s="17">
        <v>8400</v>
      </c>
      <c r="H21" s="17">
        <v>276.39999999999998</v>
      </c>
      <c r="I21" s="18">
        <v>34422.6</v>
      </c>
      <c r="J21" s="17">
        <v>7177.1</v>
      </c>
      <c r="K21" s="17">
        <v>0</v>
      </c>
      <c r="L21" s="17">
        <v>575.9</v>
      </c>
      <c r="M21" s="18">
        <v>74335.600000000006</v>
      </c>
      <c r="N21" s="16">
        <v>0</v>
      </c>
      <c r="O21" s="16">
        <v>0</v>
      </c>
      <c r="P21" s="17">
        <v>0</v>
      </c>
      <c r="Q21" s="18">
        <v>0</v>
      </c>
      <c r="R21" s="17">
        <v>0</v>
      </c>
      <c r="S21" s="17">
        <v>0</v>
      </c>
      <c r="T21" s="17">
        <v>0</v>
      </c>
      <c r="U21" s="18">
        <v>0</v>
      </c>
      <c r="V21" s="17">
        <v>0</v>
      </c>
      <c r="W21" s="17">
        <v>0</v>
      </c>
      <c r="X21" s="17">
        <v>0</v>
      </c>
      <c r="Y21" s="18">
        <v>0</v>
      </c>
    </row>
    <row r="22" spans="1:25" x14ac:dyDescent="0.2">
      <c r="A22" s="19" t="s">
        <v>16</v>
      </c>
      <c r="B22" s="20">
        <v>0</v>
      </c>
      <c r="C22" s="20">
        <v>3</v>
      </c>
      <c r="D22" s="20">
        <v>1.4</v>
      </c>
      <c r="E22" s="21">
        <v>7.5</v>
      </c>
      <c r="F22" s="20">
        <v>0</v>
      </c>
      <c r="G22" s="20">
        <v>7214.7</v>
      </c>
      <c r="H22" s="20">
        <v>162.30000000000001</v>
      </c>
      <c r="I22" s="21">
        <v>28374.3</v>
      </c>
      <c r="J22" s="20">
        <v>6153.5</v>
      </c>
      <c r="K22" s="20">
        <v>22</v>
      </c>
      <c r="L22" s="20">
        <v>346.4</v>
      </c>
      <c r="M22" s="21">
        <v>73163.100000000006</v>
      </c>
      <c r="N22" s="20">
        <v>0</v>
      </c>
      <c r="O22" s="20">
        <v>0</v>
      </c>
      <c r="P22" s="20">
        <v>0</v>
      </c>
      <c r="Q22" s="21">
        <v>0</v>
      </c>
      <c r="R22" s="20">
        <v>0</v>
      </c>
      <c r="S22" s="20">
        <v>0</v>
      </c>
      <c r="T22" s="20">
        <v>0.3</v>
      </c>
      <c r="U22" s="21">
        <v>95</v>
      </c>
      <c r="V22" s="20">
        <v>0</v>
      </c>
      <c r="W22" s="20">
        <v>0</v>
      </c>
      <c r="X22" s="20">
        <v>0</v>
      </c>
      <c r="Y22" s="21">
        <v>0</v>
      </c>
    </row>
    <row r="23" spans="1:25" x14ac:dyDescent="0.2">
      <c r="A23" s="19" t="s">
        <v>17</v>
      </c>
      <c r="B23" s="20">
        <v>0</v>
      </c>
      <c r="C23" s="24">
        <v>0</v>
      </c>
      <c r="D23" s="20">
        <v>0</v>
      </c>
      <c r="E23" s="21">
        <v>0</v>
      </c>
      <c r="F23" s="20">
        <v>0</v>
      </c>
      <c r="G23" s="20">
        <v>5862.9</v>
      </c>
      <c r="H23" s="20">
        <v>206.5</v>
      </c>
      <c r="I23" s="21">
        <v>12189.2</v>
      </c>
      <c r="J23" s="20">
        <v>1918.6</v>
      </c>
      <c r="K23" s="20">
        <v>253.4</v>
      </c>
      <c r="L23" s="20">
        <v>384</v>
      </c>
      <c r="M23" s="21">
        <v>79619.100000000006</v>
      </c>
      <c r="N23" s="20">
        <v>0</v>
      </c>
      <c r="O23" s="24">
        <v>0</v>
      </c>
      <c r="P23" s="20">
        <v>0</v>
      </c>
      <c r="Q23" s="21">
        <v>0</v>
      </c>
      <c r="R23" s="20">
        <v>0</v>
      </c>
      <c r="S23" s="20">
        <v>0</v>
      </c>
      <c r="T23" s="20">
        <v>2.1</v>
      </c>
      <c r="U23" s="21">
        <v>24.8</v>
      </c>
      <c r="V23" s="20">
        <v>0</v>
      </c>
      <c r="W23" s="20">
        <v>0</v>
      </c>
      <c r="X23" s="20">
        <v>0.1</v>
      </c>
      <c r="Y23" s="21">
        <v>29.9</v>
      </c>
    </row>
    <row r="24" spans="1:25" x14ac:dyDescent="0.2">
      <c r="A24" s="19" t="s">
        <v>18</v>
      </c>
      <c r="B24" s="20">
        <v>0</v>
      </c>
      <c r="C24" s="20">
        <v>19.899999999999999</v>
      </c>
      <c r="D24" s="20">
        <v>0.5</v>
      </c>
      <c r="E24" s="21">
        <v>7.8</v>
      </c>
      <c r="F24" s="20">
        <v>0</v>
      </c>
      <c r="G24" s="20">
        <v>1867.3</v>
      </c>
      <c r="H24" s="20">
        <v>128.30000000000001</v>
      </c>
      <c r="I24" s="21">
        <v>8566.2000000000007</v>
      </c>
      <c r="J24" s="20">
        <v>401.1</v>
      </c>
      <c r="K24" s="20">
        <v>24.6</v>
      </c>
      <c r="L24" s="20">
        <v>239.1</v>
      </c>
      <c r="M24" s="21">
        <v>16468.7</v>
      </c>
      <c r="N24" s="20">
        <v>0</v>
      </c>
      <c r="O24" s="20">
        <v>0</v>
      </c>
      <c r="P24" s="20">
        <v>0</v>
      </c>
      <c r="Q24" s="21">
        <v>0</v>
      </c>
      <c r="R24" s="20">
        <v>0</v>
      </c>
      <c r="S24" s="20">
        <v>206.1</v>
      </c>
      <c r="T24" s="20">
        <v>-3.2</v>
      </c>
      <c r="U24" s="21">
        <v>470.8</v>
      </c>
      <c r="V24" s="20">
        <v>0</v>
      </c>
      <c r="W24" s="20">
        <v>0</v>
      </c>
      <c r="X24" s="20">
        <v>28.5</v>
      </c>
      <c r="Y24" s="21">
        <v>2622.4</v>
      </c>
    </row>
    <row r="25" spans="1:25" x14ac:dyDescent="0.2">
      <c r="A25" s="19" t="s">
        <v>19</v>
      </c>
      <c r="B25" s="20">
        <v>0</v>
      </c>
      <c r="C25" s="20">
        <v>0</v>
      </c>
      <c r="D25" s="20">
        <v>0</v>
      </c>
      <c r="E25" s="21">
        <v>0</v>
      </c>
      <c r="F25" s="20">
        <v>0</v>
      </c>
      <c r="G25" s="20">
        <v>3799.4</v>
      </c>
      <c r="H25" s="20">
        <v>506.6</v>
      </c>
      <c r="I25" s="21">
        <v>13375.9</v>
      </c>
      <c r="J25" s="20">
        <v>2558.9</v>
      </c>
      <c r="K25" s="20">
        <v>780.1</v>
      </c>
      <c r="L25" s="20">
        <v>668.8</v>
      </c>
      <c r="M25" s="21">
        <v>70210.100000000006</v>
      </c>
      <c r="N25" s="20">
        <v>0</v>
      </c>
      <c r="O25" s="20">
        <v>50.2</v>
      </c>
      <c r="P25" s="20">
        <v>2</v>
      </c>
      <c r="Q25" s="21">
        <v>24.8</v>
      </c>
      <c r="R25" s="20">
        <v>0</v>
      </c>
      <c r="S25" s="20">
        <v>1302.0999999999999</v>
      </c>
      <c r="T25" s="20">
        <v>22.9</v>
      </c>
      <c r="U25" s="21">
        <v>2144.4</v>
      </c>
      <c r="V25" s="20">
        <v>312</v>
      </c>
      <c r="W25" s="20">
        <v>352.3</v>
      </c>
      <c r="X25" s="20">
        <v>116.5</v>
      </c>
      <c r="Y25" s="21">
        <v>13844</v>
      </c>
    </row>
    <row r="26" spans="1:25" x14ac:dyDescent="0.2">
      <c r="A26" s="25" t="s">
        <v>20</v>
      </c>
      <c r="B26" s="26">
        <v>0</v>
      </c>
      <c r="C26" s="26">
        <v>0</v>
      </c>
      <c r="D26" s="27">
        <v>0</v>
      </c>
      <c r="E26" s="28">
        <v>0</v>
      </c>
      <c r="F26" s="27">
        <v>0</v>
      </c>
      <c r="G26" s="27">
        <v>2714.3</v>
      </c>
      <c r="H26" s="27">
        <v>296</v>
      </c>
      <c r="I26" s="28">
        <v>11029.8</v>
      </c>
      <c r="J26" s="27">
        <v>977.6</v>
      </c>
      <c r="K26" s="27">
        <v>68.5</v>
      </c>
      <c r="L26" s="27">
        <v>114.1</v>
      </c>
      <c r="M26" s="28">
        <v>27436.3</v>
      </c>
      <c r="N26" s="26">
        <v>0</v>
      </c>
      <c r="O26" s="26">
        <v>0</v>
      </c>
      <c r="P26" s="27">
        <v>0</v>
      </c>
      <c r="Q26" s="28">
        <v>0</v>
      </c>
      <c r="R26" s="27">
        <v>0</v>
      </c>
      <c r="S26" s="27">
        <v>75.400000000000006</v>
      </c>
      <c r="T26" s="27">
        <v>3.1</v>
      </c>
      <c r="U26" s="28">
        <v>188.5</v>
      </c>
      <c r="V26" s="27">
        <v>0</v>
      </c>
      <c r="W26" s="27">
        <v>0</v>
      </c>
      <c r="X26" s="27">
        <v>0</v>
      </c>
      <c r="Y26" s="28">
        <v>0</v>
      </c>
    </row>
    <row r="27" spans="1:25" s="10" customFormat="1" x14ac:dyDescent="0.2">
      <c r="A27" s="12" t="s">
        <v>13</v>
      </c>
      <c r="B27" s="22">
        <f t="shared" ref="B27:Y27" si="3">SUM(B21:B26)</f>
        <v>0</v>
      </c>
      <c r="C27" s="22">
        <f t="shared" si="3"/>
        <v>22.9</v>
      </c>
      <c r="D27" s="22">
        <f t="shared" si="3"/>
        <v>1.9</v>
      </c>
      <c r="E27" s="23">
        <f t="shared" si="3"/>
        <v>15.3</v>
      </c>
      <c r="F27" s="22">
        <f t="shared" si="3"/>
        <v>0</v>
      </c>
      <c r="G27" s="22">
        <f t="shared" si="3"/>
        <v>29858.6</v>
      </c>
      <c r="H27" s="22">
        <f t="shared" si="3"/>
        <v>1576.1</v>
      </c>
      <c r="I27" s="23">
        <f t="shared" si="3"/>
        <v>107957.99999999999</v>
      </c>
      <c r="J27" s="22">
        <f t="shared" si="3"/>
        <v>19186.8</v>
      </c>
      <c r="K27" s="22">
        <f t="shared" si="3"/>
        <v>1148.5999999999999</v>
      </c>
      <c r="L27" s="22">
        <f t="shared" si="3"/>
        <v>2328.2999999999997</v>
      </c>
      <c r="M27" s="23">
        <f t="shared" si="3"/>
        <v>341232.9</v>
      </c>
      <c r="N27" s="22">
        <f t="shared" si="3"/>
        <v>0</v>
      </c>
      <c r="O27" s="22">
        <f t="shared" si="3"/>
        <v>50.2</v>
      </c>
      <c r="P27" s="22">
        <f t="shared" si="3"/>
        <v>2</v>
      </c>
      <c r="Q27" s="23">
        <f t="shared" si="3"/>
        <v>24.8</v>
      </c>
      <c r="R27" s="22">
        <f t="shared" si="3"/>
        <v>0</v>
      </c>
      <c r="S27" s="22">
        <f t="shared" si="3"/>
        <v>1583.6</v>
      </c>
      <c r="T27" s="22">
        <f t="shared" si="3"/>
        <v>25.2</v>
      </c>
      <c r="U27" s="23">
        <f t="shared" si="3"/>
        <v>2923.5</v>
      </c>
      <c r="V27" s="22">
        <f t="shared" si="3"/>
        <v>312</v>
      </c>
      <c r="W27" s="22">
        <f t="shared" si="3"/>
        <v>352.3</v>
      </c>
      <c r="X27" s="22">
        <f t="shared" si="3"/>
        <v>145.1</v>
      </c>
      <c r="Y27" s="23">
        <f t="shared" si="3"/>
        <v>16496.3</v>
      </c>
    </row>
    <row r="30" spans="1:25" s="10" customFormat="1" ht="15.75" x14ac:dyDescent="0.25">
      <c r="A30" s="9" t="s">
        <v>21</v>
      </c>
    </row>
    <row r="31" spans="1:25" x14ac:dyDescent="0.2">
      <c r="A31" s="8" t="s">
        <v>22</v>
      </c>
    </row>
    <row r="32" spans="1:25" x14ac:dyDescent="0.2">
      <c r="A32" s="8" t="s">
        <v>23</v>
      </c>
    </row>
    <row r="33" spans="1:1" x14ac:dyDescent="0.2">
      <c r="A33" s="8" t="s">
        <v>24</v>
      </c>
    </row>
    <row r="34" spans="1:1" x14ac:dyDescent="0.2">
      <c r="A34" s="8" t="s">
        <v>25</v>
      </c>
    </row>
  </sheetData>
  <mergeCells count="12">
    <mergeCell ref="V19:Y19"/>
    <mergeCell ref="B9:M9"/>
    <mergeCell ref="B10:E10"/>
    <mergeCell ref="F10:I10"/>
    <mergeCell ref="J10:M10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Y34"/>
  <sheetViews>
    <sheetView tabSelected="1" workbookViewId="0">
      <selection activeCell="A6" sqref="A6"/>
    </sheetView>
  </sheetViews>
  <sheetFormatPr baseColWidth="10" defaultRowHeight="12.75" x14ac:dyDescent="0.2"/>
  <cols>
    <col min="1" max="1" width="19.42578125" style="8" customWidth="1"/>
    <col min="2" max="2" width="6.5703125" style="8" bestFit="1" customWidth="1"/>
    <col min="3" max="3" width="7.5703125" style="8" bestFit="1" customWidth="1"/>
    <col min="4" max="4" width="6.42578125" style="8" bestFit="1" customWidth="1"/>
    <col min="5" max="5" width="7.140625" style="8" bestFit="1" customWidth="1"/>
    <col min="6" max="6" width="6.5703125" style="8" bestFit="1" customWidth="1"/>
    <col min="7" max="8" width="6.42578125" style="8" bestFit="1" customWidth="1"/>
    <col min="9" max="9" width="8.28515625" style="8" bestFit="1" customWidth="1"/>
    <col min="10" max="10" width="6.5703125" style="8" bestFit="1" customWidth="1"/>
    <col min="11" max="11" width="5.85546875" style="8" bestFit="1" customWidth="1"/>
    <col min="12" max="12" width="6" style="8" bestFit="1" customWidth="1"/>
    <col min="13" max="13" width="7.5703125" style="8" bestFit="1" customWidth="1"/>
    <col min="14" max="14" width="6.5703125" style="8" bestFit="1" customWidth="1"/>
    <col min="15" max="17" width="6" style="8" bestFit="1" customWidth="1"/>
    <col min="18" max="18" width="6.5703125" style="8" bestFit="1" customWidth="1"/>
    <col min="19" max="19" width="5.85546875" style="8" bestFit="1" customWidth="1"/>
    <col min="20" max="20" width="6" style="8" bestFit="1" customWidth="1"/>
    <col min="21" max="21" width="7.140625" style="8" bestFit="1" customWidth="1"/>
    <col min="22" max="22" width="6.5703125" style="8" bestFit="1" customWidth="1"/>
    <col min="23" max="23" width="5.85546875" style="8" bestFit="1" customWidth="1"/>
    <col min="24" max="24" width="6" style="8" bestFit="1" customWidth="1"/>
    <col min="25" max="25" width="6.5703125" style="8" bestFit="1" customWidth="1"/>
    <col min="26" max="16384" width="11.42578125" style="8"/>
  </cols>
  <sheetData>
    <row r="1" spans="1:13" s="2" customFormat="1" ht="27.75" x14ac:dyDescent="0.4">
      <c r="A1" s="1" t="s">
        <v>26</v>
      </c>
    </row>
    <row r="2" spans="1:13" s="3" customFormat="1" ht="18" x14ac:dyDescent="0.25">
      <c r="A2" s="2" t="s">
        <v>0</v>
      </c>
    </row>
    <row r="3" spans="1:13" s="5" customFormat="1" x14ac:dyDescent="0.2">
      <c r="A3" s="4"/>
    </row>
    <row r="4" spans="1:13" s="5" customFormat="1" x14ac:dyDescent="0.2">
      <c r="A4" s="6" t="s">
        <v>1</v>
      </c>
    </row>
    <row r="5" spans="1:13" s="5" customFormat="1" x14ac:dyDescent="0.2">
      <c r="A5" s="6" t="s">
        <v>55</v>
      </c>
    </row>
    <row r="6" spans="1:13" x14ac:dyDescent="0.2">
      <c r="A6" s="7"/>
    </row>
    <row r="8" spans="1:13" s="10" customFormat="1" ht="15.75" x14ac:dyDescent="0.25">
      <c r="A8" s="9" t="s">
        <v>50</v>
      </c>
    </row>
    <row r="9" spans="1:13" ht="15" x14ac:dyDescent="0.2">
      <c r="A9" s="11"/>
      <c r="B9" s="31" t="s">
        <v>2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3"/>
    </row>
    <row r="10" spans="1:13" x14ac:dyDescent="0.2">
      <c r="B10" s="34" t="s">
        <v>3</v>
      </c>
      <c r="C10" s="29"/>
      <c r="D10" s="29"/>
      <c r="E10" s="30"/>
      <c r="F10" s="29" t="s">
        <v>4</v>
      </c>
      <c r="G10" s="29"/>
      <c r="H10" s="29"/>
      <c r="I10" s="30"/>
      <c r="J10" s="29" t="s">
        <v>5</v>
      </c>
      <c r="K10" s="29"/>
      <c r="L10" s="29"/>
      <c r="M10" s="30"/>
    </row>
    <row r="11" spans="1:13" s="10" customFormat="1" x14ac:dyDescent="0.2">
      <c r="A11" s="12" t="s">
        <v>6</v>
      </c>
      <c r="B11" s="13" t="s">
        <v>7</v>
      </c>
      <c r="C11" s="13" t="s">
        <v>8</v>
      </c>
      <c r="D11" s="13" t="s">
        <v>9</v>
      </c>
      <c r="E11" s="14" t="s">
        <v>10</v>
      </c>
      <c r="F11" s="13" t="s">
        <v>7</v>
      </c>
      <c r="G11" s="13" t="s">
        <v>8</v>
      </c>
      <c r="H11" s="13" t="s">
        <v>9</v>
      </c>
      <c r="I11" s="14" t="s">
        <v>10</v>
      </c>
      <c r="J11" s="13" t="s">
        <v>7</v>
      </c>
      <c r="K11" s="13" t="s">
        <v>8</v>
      </c>
      <c r="L11" s="13" t="s">
        <v>9</v>
      </c>
      <c r="M11" s="14" t="s">
        <v>10</v>
      </c>
    </row>
    <row r="12" spans="1:13" x14ac:dyDescent="0.2">
      <c r="A12" s="15" t="s">
        <v>11</v>
      </c>
      <c r="B12" s="16">
        <f t="shared" ref="B12:M12" si="0">B27</f>
        <v>0</v>
      </c>
      <c r="C12" s="16">
        <f t="shared" si="0"/>
        <v>0</v>
      </c>
      <c r="D12" s="17">
        <f t="shared" si="0"/>
        <v>0.5</v>
      </c>
      <c r="E12" s="18">
        <f t="shared" si="0"/>
        <v>13.399999999999999</v>
      </c>
      <c r="F12" s="16">
        <f t="shared" si="0"/>
        <v>0</v>
      </c>
      <c r="G12" s="16">
        <f t="shared" si="0"/>
        <v>25091.699999999997</v>
      </c>
      <c r="H12" s="17">
        <f t="shared" si="0"/>
        <v>1549.6</v>
      </c>
      <c r="I12" s="18">
        <f t="shared" si="0"/>
        <v>80776.899999999994</v>
      </c>
      <c r="J12" s="16">
        <f t="shared" si="0"/>
        <v>16950.900000000001</v>
      </c>
      <c r="K12" s="16">
        <f t="shared" si="0"/>
        <v>2143.9</v>
      </c>
      <c r="L12" s="17">
        <f t="shared" si="0"/>
        <v>3308.2000000000003</v>
      </c>
      <c r="M12" s="18">
        <f t="shared" si="0"/>
        <v>356217</v>
      </c>
    </row>
    <row r="13" spans="1:13" x14ac:dyDescent="0.2">
      <c r="A13" s="19" t="s">
        <v>12</v>
      </c>
      <c r="B13" s="20">
        <f t="shared" ref="B13:M13" si="1">N27</f>
        <v>0</v>
      </c>
      <c r="C13" s="20">
        <f t="shared" si="1"/>
        <v>11.1</v>
      </c>
      <c r="D13" s="20">
        <f t="shared" si="1"/>
        <v>-4.5999999999999996</v>
      </c>
      <c r="E13" s="21">
        <f t="shared" si="1"/>
        <v>8.1999999999999993</v>
      </c>
      <c r="F13" s="20">
        <f t="shared" si="1"/>
        <v>0</v>
      </c>
      <c r="G13" s="20">
        <f t="shared" si="1"/>
        <v>1225.6000000000001</v>
      </c>
      <c r="H13" s="20">
        <f t="shared" si="1"/>
        <v>9.7999999999999989</v>
      </c>
      <c r="I13" s="21">
        <f t="shared" si="1"/>
        <v>1632.8000000000002</v>
      </c>
      <c r="J13" s="20">
        <f t="shared" si="1"/>
        <v>141.19999999999999</v>
      </c>
      <c r="K13" s="20">
        <f t="shared" si="1"/>
        <v>589.20000000000005</v>
      </c>
      <c r="L13" s="20">
        <f t="shared" si="1"/>
        <v>308.7</v>
      </c>
      <c r="M13" s="21">
        <f t="shared" si="1"/>
        <v>16367.5</v>
      </c>
    </row>
    <row r="14" spans="1:13" s="10" customFormat="1" x14ac:dyDescent="0.2">
      <c r="A14" s="12" t="s">
        <v>13</v>
      </c>
      <c r="B14" s="22">
        <f t="shared" ref="B14:M14" si="2">SUM(B12:B13)</f>
        <v>0</v>
      </c>
      <c r="C14" s="22">
        <f t="shared" si="2"/>
        <v>11.1</v>
      </c>
      <c r="D14" s="22">
        <f t="shared" si="2"/>
        <v>-4.0999999999999996</v>
      </c>
      <c r="E14" s="23">
        <f t="shared" si="2"/>
        <v>21.599999999999998</v>
      </c>
      <c r="F14" s="22">
        <f t="shared" si="2"/>
        <v>0</v>
      </c>
      <c r="G14" s="22">
        <f t="shared" si="2"/>
        <v>26317.299999999996</v>
      </c>
      <c r="H14" s="22">
        <f t="shared" si="2"/>
        <v>1559.3999999999999</v>
      </c>
      <c r="I14" s="23">
        <f t="shared" si="2"/>
        <v>82409.7</v>
      </c>
      <c r="J14" s="22">
        <f t="shared" si="2"/>
        <v>17092.100000000002</v>
      </c>
      <c r="K14" s="22">
        <f t="shared" si="2"/>
        <v>2733.1000000000004</v>
      </c>
      <c r="L14" s="22">
        <f t="shared" si="2"/>
        <v>3616.9</v>
      </c>
      <c r="M14" s="23">
        <f t="shared" si="2"/>
        <v>372584.5</v>
      </c>
    </row>
    <row r="17" spans="1:25" s="10" customFormat="1" ht="15.75" x14ac:dyDescent="0.25">
      <c r="A17" s="9" t="s">
        <v>51</v>
      </c>
    </row>
    <row r="18" spans="1:25" ht="15" x14ac:dyDescent="0.2">
      <c r="A18" s="11"/>
      <c r="B18" s="31" t="s">
        <v>11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3"/>
      <c r="N18" s="31" t="s">
        <v>12</v>
      </c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3"/>
    </row>
    <row r="19" spans="1:25" x14ac:dyDescent="0.2">
      <c r="B19" s="34" t="s">
        <v>3</v>
      </c>
      <c r="C19" s="29"/>
      <c r="D19" s="29"/>
      <c r="E19" s="30"/>
      <c r="F19" s="29" t="s">
        <v>4</v>
      </c>
      <c r="G19" s="29"/>
      <c r="H19" s="29"/>
      <c r="I19" s="30"/>
      <c r="J19" s="29" t="s">
        <v>5</v>
      </c>
      <c r="K19" s="29"/>
      <c r="L19" s="29"/>
      <c r="M19" s="30"/>
      <c r="N19" s="29" t="s">
        <v>3</v>
      </c>
      <c r="O19" s="29"/>
      <c r="P19" s="29"/>
      <c r="Q19" s="30"/>
      <c r="R19" s="29" t="s">
        <v>4</v>
      </c>
      <c r="S19" s="29"/>
      <c r="T19" s="29"/>
      <c r="U19" s="30"/>
      <c r="V19" s="29" t="s">
        <v>5</v>
      </c>
      <c r="W19" s="29"/>
      <c r="X19" s="29"/>
      <c r="Y19" s="30"/>
    </row>
    <row r="20" spans="1:25" s="10" customFormat="1" x14ac:dyDescent="0.2">
      <c r="A20" s="12" t="s">
        <v>14</v>
      </c>
      <c r="B20" s="13" t="s">
        <v>7</v>
      </c>
      <c r="C20" s="13" t="s">
        <v>8</v>
      </c>
      <c r="D20" s="13" t="s">
        <v>9</v>
      </c>
      <c r="E20" s="14" t="s">
        <v>10</v>
      </c>
      <c r="F20" s="13" t="s">
        <v>7</v>
      </c>
      <c r="G20" s="13" t="s">
        <v>8</v>
      </c>
      <c r="H20" s="13" t="s">
        <v>9</v>
      </c>
      <c r="I20" s="14" t="s">
        <v>10</v>
      </c>
      <c r="J20" s="13" t="s">
        <v>7</v>
      </c>
      <c r="K20" s="13" t="s">
        <v>8</v>
      </c>
      <c r="L20" s="13" t="s">
        <v>9</v>
      </c>
      <c r="M20" s="14" t="s">
        <v>10</v>
      </c>
      <c r="N20" s="13" t="s">
        <v>7</v>
      </c>
      <c r="O20" s="13" t="s">
        <v>8</v>
      </c>
      <c r="P20" s="13" t="s">
        <v>9</v>
      </c>
      <c r="Q20" s="14" t="s">
        <v>10</v>
      </c>
      <c r="R20" s="13" t="s">
        <v>7</v>
      </c>
      <c r="S20" s="13" t="s">
        <v>8</v>
      </c>
      <c r="T20" s="13" t="s">
        <v>9</v>
      </c>
      <c r="U20" s="14" t="s">
        <v>10</v>
      </c>
      <c r="V20" s="13" t="s">
        <v>7</v>
      </c>
      <c r="W20" s="13" t="s">
        <v>8</v>
      </c>
      <c r="X20" s="13" t="s">
        <v>9</v>
      </c>
      <c r="Y20" s="14" t="s">
        <v>10</v>
      </c>
    </row>
    <row r="21" spans="1:25" x14ac:dyDescent="0.2">
      <c r="A21" s="15" t="s">
        <v>15</v>
      </c>
      <c r="B21" s="16">
        <v>0</v>
      </c>
      <c r="C21" s="16">
        <v>0</v>
      </c>
      <c r="D21" s="17">
        <v>0</v>
      </c>
      <c r="E21" s="18">
        <v>0</v>
      </c>
      <c r="F21" s="17">
        <v>0</v>
      </c>
      <c r="G21" s="17">
        <v>5522.7</v>
      </c>
      <c r="H21" s="17">
        <v>298.39999999999998</v>
      </c>
      <c r="I21" s="18">
        <v>28441</v>
      </c>
      <c r="J21" s="17">
        <v>6916.9</v>
      </c>
      <c r="K21" s="17">
        <v>275.60000000000002</v>
      </c>
      <c r="L21" s="17">
        <v>632.1</v>
      </c>
      <c r="M21" s="18">
        <v>80441.3</v>
      </c>
      <c r="N21" s="16">
        <v>0</v>
      </c>
      <c r="O21" s="16">
        <v>0</v>
      </c>
      <c r="P21" s="17">
        <v>0</v>
      </c>
      <c r="Q21" s="18">
        <v>0</v>
      </c>
      <c r="R21" s="17">
        <v>0</v>
      </c>
      <c r="S21" s="17">
        <v>0</v>
      </c>
      <c r="T21" s="17">
        <v>0</v>
      </c>
      <c r="U21" s="18">
        <v>0</v>
      </c>
      <c r="V21" s="17">
        <v>0</v>
      </c>
      <c r="W21" s="17">
        <v>0</v>
      </c>
      <c r="X21" s="17">
        <v>0</v>
      </c>
      <c r="Y21" s="18">
        <v>0</v>
      </c>
    </row>
    <row r="22" spans="1:25" x14ac:dyDescent="0.2">
      <c r="A22" s="19" t="s">
        <v>16</v>
      </c>
      <c r="B22" s="20">
        <v>0</v>
      </c>
      <c r="C22" s="20">
        <v>0</v>
      </c>
      <c r="D22" s="20">
        <v>0.3</v>
      </c>
      <c r="E22" s="21">
        <v>5.8</v>
      </c>
      <c r="F22" s="20">
        <v>0</v>
      </c>
      <c r="G22" s="20">
        <v>6000.4</v>
      </c>
      <c r="H22" s="20">
        <v>140</v>
      </c>
      <c r="I22" s="21">
        <v>22179.599999999999</v>
      </c>
      <c r="J22" s="20">
        <v>3660.6</v>
      </c>
      <c r="K22" s="20">
        <v>71.900000000000006</v>
      </c>
      <c r="L22" s="20">
        <v>504</v>
      </c>
      <c r="M22" s="21">
        <v>77754.7</v>
      </c>
      <c r="N22" s="20">
        <v>0</v>
      </c>
      <c r="O22" s="20">
        <v>0</v>
      </c>
      <c r="P22" s="20">
        <v>0</v>
      </c>
      <c r="Q22" s="21">
        <v>0</v>
      </c>
      <c r="R22" s="20">
        <v>0</v>
      </c>
      <c r="S22" s="20">
        <v>0</v>
      </c>
      <c r="T22" s="20">
        <v>0.2</v>
      </c>
      <c r="U22" s="21">
        <v>94.9</v>
      </c>
      <c r="V22" s="20">
        <v>0</v>
      </c>
      <c r="W22" s="20">
        <v>0</v>
      </c>
      <c r="X22" s="20">
        <v>0</v>
      </c>
      <c r="Y22" s="21">
        <v>0</v>
      </c>
    </row>
    <row r="23" spans="1:25" x14ac:dyDescent="0.2">
      <c r="A23" s="19" t="s">
        <v>17</v>
      </c>
      <c r="B23" s="20">
        <v>0</v>
      </c>
      <c r="C23" s="24">
        <v>0</v>
      </c>
      <c r="D23" s="20">
        <v>0</v>
      </c>
      <c r="E23" s="21">
        <v>0</v>
      </c>
      <c r="F23" s="20">
        <v>0</v>
      </c>
      <c r="G23" s="20">
        <v>2531.3000000000002</v>
      </c>
      <c r="H23" s="20">
        <v>230</v>
      </c>
      <c r="I23" s="21">
        <v>9523</v>
      </c>
      <c r="J23" s="20">
        <v>1783.7</v>
      </c>
      <c r="K23" s="20">
        <v>531.6</v>
      </c>
      <c r="L23" s="20">
        <v>544.5</v>
      </c>
      <c r="M23" s="21">
        <v>80335.5</v>
      </c>
      <c r="N23" s="20">
        <v>0</v>
      </c>
      <c r="O23" s="24">
        <v>0</v>
      </c>
      <c r="P23" s="20">
        <v>0</v>
      </c>
      <c r="Q23" s="21">
        <v>0</v>
      </c>
      <c r="R23" s="20">
        <v>0</v>
      </c>
      <c r="S23" s="20">
        <v>17.399999999999999</v>
      </c>
      <c r="T23" s="20">
        <v>3.6</v>
      </c>
      <c r="U23" s="21">
        <v>2.4</v>
      </c>
      <c r="V23" s="20">
        <v>0</v>
      </c>
      <c r="W23" s="20">
        <v>0</v>
      </c>
      <c r="X23" s="20">
        <v>0.2</v>
      </c>
      <c r="Y23" s="21">
        <v>29.7</v>
      </c>
    </row>
    <row r="24" spans="1:25" x14ac:dyDescent="0.2">
      <c r="A24" s="19" t="s">
        <v>18</v>
      </c>
      <c r="B24" s="20">
        <v>0</v>
      </c>
      <c r="C24" s="20">
        <v>0</v>
      </c>
      <c r="D24" s="20">
        <v>0.2</v>
      </c>
      <c r="E24" s="21">
        <v>7.6</v>
      </c>
      <c r="F24" s="20">
        <v>0</v>
      </c>
      <c r="G24" s="20">
        <v>3321.5</v>
      </c>
      <c r="H24" s="20">
        <v>103.3</v>
      </c>
      <c r="I24" s="21">
        <v>5111</v>
      </c>
      <c r="J24" s="20">
        <v>3522.6</v>
      </c>
      <c r="K24" s="20">
        <v>665.8</v>
      </c>
      <c r="L24" s="20">
        <v>528.70000000000005</v>
      </c>
      <c r="M24" s="21">
        <v>18866.599999999999</v>
      </c>
      <c r="N24" s="20">
        <v>0</v>
      </c>
      <c r="O24" s="20">
        <v>0</v>
      </c>
      <c r="P24" s="20">
        <v>0</v>
      </c>
      <c r="Q24" s="21">
        <v>0</v>
      </c>
      <c r="R24" s="20">
        <v>0</v>
      </c>
      <c r="S24" s="20">
        <v>100.6</v>
      </c>
      <c r="T24" s="20">
        <v>18.899999999999999</v>
      </c>
      <c r="U24" s="21">
        <v>377.7</v>
      </c>
      <c r="V24" s="20">
        <v>0</v>
      </c>
      <c r="W24" s="20">
        <v>168.5</v>
      </c>
      <c r="X24" s="20">
        <v>55.8</v>
      </c>
      <c r="Y24" s="21">
        <v>2408.6999999999998</v>
      </c>
    </row>
    <row r="25" spans="1:25" x14ac:dyDescent="0.2">
      <c r="A25" s="19" t="s">
        <v>19</v>
      </c>
      <c r="B25" s="20">
        <v>0</v>
      </c>
      <c r="C25" s="20">
        <v>0</v>
      </c>
      <c r="D25" s="20">
        <v>0</v>
      </c>
      <c r="E25" s="21">
        <v>0</v>
      </c>
      <c r="F25" s="20">
        <v>0</v>
      </c>
      <c r="G25" s="20">
        <v>4825.7</v>
      </c>
      <c r="H25" s="20">
        <v>356.4</v>
      </c>
      <c r="I25" s="21">
        <v>7588.3</v>
      </c>
      <c r="J25" s="20">
        <v>594.6</v>
      </c>
      <c r="K25" s="20">
        <v>562.9</v>
      </c>
      <c r="L25" s="20">
        <v>904.5</v>
      </c>
      <c r="M25" s="21">
        <v>70442.899999999994</v>
      </c>
      <c r="N25" s="20">
        <v>0</v>
      </c>
      <c r="O25" s="20">
        <v>11.1</v>
      </c>
      <c r="P25" s="20">
        <v>-4.5999999999999996</v>
      </c>
      <c r="Q25" s="21">
        <v>8.1999999999999993</v>
      </c>
      <c r="R25" s="20">
        <v>0</v>
      </c>
      <c r="S25" s="20">
        <v>1070.2</v>
      </c>
      <c r="T25" s="20">
        <v>-14</v>
      </c>
      <c r="U25" s="21">
        <v>1007.9</v>
      </c>
      <c r="V25" s="20">
        <v>141.19999999999999</v>
      </c>
      <c r="W25" s="20">
        <v>420.7</v>
      </c>
      <c r="X25" s="20">
        <v>252.7</v>
      </c>
      <c r="Y25" s="21">
        <v>13929.1</v>
      </c>
    </row>
    <row r="26" spans="1:25" x14ac:dyDescent="0.2">
      <c r="A26" s="25" t="s">
        <v>20</v>
      </c>
      <c r="B26" s="26">
        <v>0</v>
      </c>
      <c r="C26" s="26">
        <v>0</v>
      </c>
      <c r="D26" s="27">
        <v>0</v>
      </c>
      <c r="E26" s="28">
        <v>0</v>
      </c>
      <c r="F26" s="27">
        <v>0</v>
      </c>
      <c r="G26" s="27">
        <v>2890.1</v>
      </c>
      <c r="H26" s="27">
        <v>421.5</v>
      </c>
      <c r="I26" s="28">
        <v>7934</v>
      </c>
      <c r="J26" s="27">
        <v>472.5</v>
      </c>
      <c r="K26" s="27">
        <v>36.1</v>
      </c>
      <c r="L26" s="27">
        <v>194.4</v>
      </c>
      <c r="M26" s="28">
        <v>28376</v>
      </c>
      <c r="N26" s="26">
        <v>0</v>
      </c>
      <c r="O26" s="26">
        <v>0</v>
      </c>
      <c r="P26" s="27">
        <v>0</v>
      </c>
      <c r="Q26" s="28">
        <v>0</v>
      </c>
      <c r="R26" s="27">
        <v>0</v>
      </c>
      <c r="S26" s="27">
        <v>37.4</v>
      </c>
      <c r="T26" s="27">
        <v>1.1000000000000001</v>
      </c>
      <c r="U26" s="28">
        <v>149.9</v>
      </c>
      <c r="V26" s="27">
        <v>0</v>
      </c>
      <c r="W26" s="27">
        <v>0</v>
      </c>
      <c r="X26" s="27">
        <v>0</v>
      </c>
      <c r="Y26" s="28">
        <v>0</v>
      </c>
    </row>
    <row r="27" spans="1:25" s="10" customFormat="1" x14ac:dyDescent="0.2">
      <c r="A27" s="12" t="s">
        <v>13</v>
      </c>
      <c r="B27" s="22">
        <f t="shared" ref="B27:Y27" si="3">SUM(B21:B26)</f>
        <v>0</v>
      </c>
      <c r="C27" s="22">
        <f t="shared" si="3"/>
        <v>0</v>
      </c>
      <c r="D27" s="22">
        <f t="shared" si="3"/>
        <v>0.5</v>
      </c>
      <c r="E27" s="23">
        <f t="shared" si="3"/>
        <v>13.399999999999999</v>
      </c>
      <c r="F27" s="22">
        <f t="shared" si="3"/>
        <v>0</v>
      </c>
      <c r="G27" s="22">
        <f t="shared" si="3"/>
        <v>25091.699999999997</v>
      </c>
      <c r="H27" s="22">
        <f t="shared" si="3"/>
        <v>1549.6</v>
      </c>
      <c r="I27" s="23">
        <f t="shared" si="3"/>
        <v>80776.899999999994</v>
      </c>
      <c r="J27" s="22">
        <f t="shared" si="3"/>
        <v>16950.900000000001</v>
      </c>
      <c r="K27" s="22">
        <f t="shared" si="3"/>
        <v>2143.9</v>
      </c>
      <c r="L27" s="22">
        <f t="shared" si="3"/>
        <v>3308.2000000000003</v>
      </c>
      <c r="M27" s="23">
        <f t="shared" si="3"/>
        <v>356217</v>
      </c>
      <c r="N27" s="22">
        <f t="shared" si="3"/>
        <v>0</v>
      </c>
      <c r="O27" s="22">
        <f t="shared" si="3"/>
        <v>11.1</v>
      </c>
      <c r="P27" s="22">
        <f t="shared" si="3"/>
        <v>-4.5999999999999996</v>
      </c>
      <c r="Q27" s="23">
        <f t="shared" si="3"/>
        <v>8.1999999999999993</v>
      </c>
      <c r="R27" s="22">
        <f t="shared" si="3"/>
        <v>0</v>
      </c>
      <c r="S27" s="22">
        <f t="shared" si="3"/>
        <v>1225.6000000000001</v>
      </c>
      <c r="T27" s="22">
        <f t="shared" si="3"/>
        <v>9.7999999999999989</v>
      </c>
      <c r="U27" s="23">
        <f t="shared" si="3"/>
        <v>1632.8000000000002</v>
      </c>
      <c r="V27" s="22">
        <f t="shared" si="3"/>
        <v>141.19999999999999</v>
      </c>
      <c r="W27" s="22">
        <f t="shared" si="3"/>
        <v>589.20000000000005</v>
      </c>
      <c r="X27" s="22">
        <f t="shared" si="3"/>
        <v>308.7</v>
      </c>
      <c r="Y27" s="23">
        <f t="shared" si="3"/>
        <v>16367.5</v>
      </c>
    </row>
    <row r="30" spans="1:25" s="10" customFormat="1" ht="15.75" x14ac:dyDescent="0.25">
      <c r="A30" s="9" t="s">
        <v>21</v>
      </c>
    </row>
    <row r="31" spans="1:25" x14ac:dyDescent="0.2">
      <c r="A31" s="8" t="s">
        <v>22</v>
      </c>
    </row>
    <row r="32" spans="1:25" x14ac:dyDescent="0.2">
      <c r="A32" s="8" t="s">
        <v>23</v>
      </c>
    </row>
    <row r="33" spans="1:1" x14ac:dyDescent="0.2">
      <c r="A33" s="8" t="s">
        <v>24</v>
      </c>
    </row>
    <row r="34" spans="1:1" x14ac:dyDescent="0.2">
      <c r="A34" s="8" t="s">
        <v>25</v>
      </c>
    </row>
  </sheetData>
  <mergeCells count="12">
    <mergeCell ref="V19:Y19"/>
    <mergeCell ref="B9:M9"/>
    <mergeCell ref="B10:E10"/>
    <mergeCell ref="F10:I10"/>
    <mergeCell ref="J10:M10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4"/>
  <sheetViews>
    <sheetView workbookViewId="0">
      <selection activeCell="A6" sqref="A6"/>
    </sheetView>
  </sheetViews>
  <sheetFormatPr baseColWidth="10" defaultRowHeight="12.75" x14ac:dyDescent="0.2"/>
  <cols>
    <col min="1" max="1" width="19.42578125" style="8" customWidth="1"/>
    <col min="2" max="2" width="6.5703125" style="8" bestFit="1" customWidth="1"/>
    <col min="3" max="3" width="7.5703125" style="8" bestFit="1" customWidth="1"/>
    <col min="4" max="4" width="6.42578125" style="8" bestFit="1" customWidth="1"/>
    <col min="5" max="5" width="7.140625" style="8" bestFit="1" customWidth="1"/>
    <col min="6" max="6" width="6.5703125" style="8" bestFit="1" customWidth="1"/>
    <col min="7" max="8" width="6.42578125" style="8" bestFit="1" customWidth="1"/>
    <col min="9" max="9" width="8.28515625" style="8" bestFit="1" customWidth="1"/>
    <col min="10" max="10" width="6.5703125" style="8" bestFit="1" customWidth="1"/>
    <col min="11" max="11" width="5.85546875" style="8" bestFit="1" customWidth="1"/>
    <col min="12" max="12" width="6" style="8" bestFit="1" customWidth="1"/>
    <col min="13" max="13" width="7.140625" style="8" bestFit="1" customWidth="1"/>
    <col min="14" max="14" width="6.5703125" style="8" bestFit="1" customWidth="1"/>
    <col min="15" max="17" width="6" style="8" bestFit="1" customWidth="1"/>
    <col min="18" max="18" width="6.5703125" style="8" bestFit="1" customWidth="1"/>
    <col min="19" max="19" width="5.85546875" style="8" bestFit="1" customWidth="1"/>
    <col min="20" max="20" width="6" style="8" bestFit="1" customWidth="1"/>
    <col min="21" max="21" width="7.140625" style="8" bestFit="1" customWidth="1"/>
    <col min="22" max="22" width="6.5703125" style="8" bestFit="1" customWidth="1"/>
    <col min="23" max="23" width="5.85546875" style="8" bestFit="1" customWidth="1"/>
    <col min="24" max="24" width="6" style="8" bestFit="1" customWidth="1"/>
    <col min="25" max="25" width="5.5703125" style="8" bestFit="1" customWidth="1"/>
    <col min="26" max="16384" width="11.42578125" style="8"/>
  </cols>
  <sheetData>
    <row r="1" spans="1:13" s="2" customFormat="1" ht="27.75" x14ac:dyDescent="0.4">
      <c r="A1" s="1" t="s">
        <v>26</v>
      </c>
    </row>
    <row r="2" spans="1:13" s="3" customFormat="1" ht="18" x14ac:dyDescent="0.25">
      <c r="A2" s="2" t="s">
        <v>0</v>
      </c>
    </row>
    <row r="3" spans="1:13" s="5" customFormat="1" x14ac:dyDescent="0.2">
      <c r="A3" s="4"/>
    </row>
    <row r="4" spans="1:13" s="5" customFormat="1" x14ac:dyDescent="0.2">
      <c r="A4" s="6" t="s">
        <v>1</v>
      </c>
    </row>
    <row r="5" spans="1:13" s="5" customFormat="1" x14ac:dyDescent="0.2">
      <c r="A5" s="6" t="s">
        <v>52</v>
      </c>
    </row>
    <row r="6" spans="1:13" x14ac:dyDescent="0.2">
      <c r="A6" s="7"/>
    </row>
    <row r="8" spans="1:13" s="10" customFormat="1" ht="15.75" x14ac:dyDescent="0.25">
      <c r="A8" s="9" t="s">
        <v>28</v>
      </c>
    </row>
    <row r="9" spans="1:13" ht="15" x14ac:dyDescent="0.2">
      <c r="A9" s="11"/>
      <c r="B9" s="31" t="s">
        <v>2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3"/>
    </row>
    <row r="10" spans="1:13" x14ac:dyDescent="0.2">
      <c r="B10" s="34" t="s">
        <v>3</v>
      </c>
      <c r="C10" s="29"/>
      <c r="D10" s="29"/>
      <c r="E10" s="30"/>
      <c r="F10" s="29" t="s">
        <v>4</v>
      </c>
      <c r="G10" s="29"/>
      <c r="H10" s="29"/>
      <c r="I10" s="30"/>
      <c r="J10" s="29" t="s">
        <v>5</v>
      </c>
      <c r="K10" s="29"/>
      <c r="L10" s="29"/>
      <c r="M10" s="30"/>
    </row>
    <row r="11" spans="1:13" s="10" customFormat="1" x14ac:dyDescent="0.2">
      <c r="A11" s="12" t="s">
        <v>6</v>
      </c>
      <c r="B11" s="13" t="s">
        <v>7</v>
      </c>
      <c r="C11" s="13" t="s">
        <v>8</v>
      </c>
      <c r="D11" s="13" t="s">
        <v>9</v>
      </c>
      <c r="E11" s="14" t="s">
        <v>10</v>
      </c>
      <c r="F11" s="13" t="s">
        <v>7</v>
      </c>
      <c r="G11" s="13" t="s">
        <v>8</v>
      </c>
      <c r="H11" s="13" t="s">
        <v>9</v>
      </c>
      <c r="I11" s="14" t="s">
        <v>10</v>
      </c>
      <c r="J11" s="13" t="s">
        <v>7</v>
      </c>
      <c r="K11" s="13" t="s">
        <v>8</v>
      </c>
      <c r="L11" s="13" t="s">
        <v>9</v>
      </c>
      <c r="M11" s="14" t="s">
        <v>10</v>
      </c>
    </row>
    <row r="12" spans="1:13" x14ac:dyDescent="0.2">
      <c r="A12" s="15" t="s">
        <v>11</v>
      </c>
      <c r="B12" s="16">
        <f t="shared" ref="B12:M12" si="0">B27</f>
        <v>0</v>
      </c>
      <c r="C12" s="16">
        <f t="shared" si="0"/>
        <v>17326.699999999997</v>
      </c>
      <c r="D12" s="17">
        <f t="shared" si="0"/>
        <v>913.3</v>
      </c>
      <c r="E12" s="18">
        <f t="shared" si="0"/>
        <v>50188.5</v>
      </c>
      <c r="F12" s="16">
        <f t="shared" si="0"/>
        <v>0</v>
      </c>
      <c r="G12" s="16">
        <f t="shared" si="0"/>
        <v>3955.6</v>
      </c>
      <c r="H12" s="17">
        <f t="shared" si="0"/>
        <v>3733.7999999999997</v>
      </c>
      <c r="I12" s="18">
        <f t="shared" si="0"/>
        <v>331027.30000000005</v>
      </c>
      <c r="J12" s="16">
        <f t="shared" si="0"/>
        <v>4100.5</v>
      </c>
      <c r="K12" s="16">
        <f t="shared" si="0"/>
        <v>0</v>
      </c>
      <c r="L12" s="17">
        <f t="shared" si="0"/>
        <v>1447</v>
      </c>
      <c r="M12" s="18">
        <f t="shared" si="0"/>
        <v>22572.6</v>
      </c>
    </row>
    <row r="13" spans="1:13" x14ac:dyDescent="0.2">
      <c r="A13" s="19" t="s">
        <v>12</v>
      </c>
      <c r="B13" s="20">
        <f t="shared" ref="B13:M13" si="1">N27</f>
        <v>0</v>
      </c>
      <c r="C13" s="20">
        <f t="shared" si="1"/>
        <v>470.2</v>
      </c>
      <c r="D13" s="20">
        <f t="shared" si="1"/>
        <v>24.9</v>
      </c>
      <c r="E13" s="21">
        <f t="shared" si="1"/>
        <v>1220.5</v>
      </c>
      <c r="F13" s="20">
        <f t="shared" si="1"/>
        <v>0</v>
      </c>
      <c r="G13" s="20">
        <f t="shared" si="1"/>
        <v>756</v>
      </c>
      <c r="H13" s="20">
        <f t="shared" si="1"/>
        <v>229.89999999999998</v>
      </c>
      <c r="I13" s="21">
        <f t="shared" si="1"/>
        <v>16853</v>
      </c>
      <c r="J13" s="20">
        <f t="shared" si="1"/>
        <v>989.7</v>
      </c>
      <c r="K13" s="20">
        <f t="shared" si="1"/>
        <v>0</v>
      </c>
      <c r="L13" s="20">
        <f t="shared" si="1"/>
        <v>23.7</v>
      </c>
      <c r="M13" s="21">
        <f t="shared" si="1"/>
        <v>2731.2</v>
      </c>
    </row>
    <row r="14" spans="1:13" s="10" customFormat="1" x14ac:dyDescent="0.2">
      <c r="A14" s="12" t="s">
        <v>13</v>
      </c>
      <c r="B14" s="22">
        <f t="shared" ref="B14:M14" si="2">SUM(B12:B13)</f>
        <v>0</v>
      </c>
      <c r="C14" s="22">
        <f t="shared" si="2"/>
        <v>17796.899999999998</v>
      </c>
      <c r="D14" s="22">
        <f t="shared" si="2"/>
        <v>938.19999999999993</v>
      </c>
      <c r="E14" s="23">
        <f t="shared" si="2"/>
        <v>51409</v>
      </c>
      <c r="F14" s="22">
        <f t="shared" si="2"/>
        <v>0</v>
      </c>
      <c r="G14" s="22">
        <f t="shared" si="2"/>
        <v>4711.6000000000004</v>
      </c>
      <c r="H14" s="22">
        <f t="shared" si="2"/>
        <v>3963.7</v>
      </c>
      <c r="I14" s="23">
        <f t="shared" si="2"/>
        <v>347880.30000000005</v>
      </c>
      <c r="J14" s="22">
        <f t="shared" si="2"/>
        <v>5090.2</v>
      </c>
      <c r="K14" s="22">
        <f t="shared" si="2"/>
        <v>0</v>
      </c>
      <c r="L14" s="22">
        <f t="shared" si="2"/>
        <v>1470.7</v>
      </c>
      <c r="M14" s="23">
        <f t="shared" si="2"/>
        <v>25303.8</v>
      </c>
    </row>
    <row r="17" spans="1:25" s="10" customFormat="1" ht="15.75" x14ac:dyDescent="0.25">
      <c r="A17" s="9" t="s">
        <v>41</v>
      </c>
    </row>
    <row r="18" spans="1:25" ht="15" x14ac:dyDescent="0.2">
      <c r="A18" s="11"/>
      <c r="B18" s="31" t="s">
        <v>11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3"/>
      <c r="N18" s="31" t="s">
        <v>12</v>
      </c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3"/>
    </row>
    <row r="19" spans="1:25" x14ac:dyDescent="0.2">
      <c r="B19" s="34" t="s">
        <v>3</v>
      </c>
      <c r="C19" s="29"/>
      <c r="D19" s="29"/>
      <c r="E19" s="30"/>
      <c r="F19" s="29" t="s">
        <v>4</v>
      </c>
      <c r="G19" s="29"/>
      <c r="H19" s="29"/>
      <c r="I19" s="30"/>
      <c r="J19" s="29" t="s">
        <v>5</v>
      </c>
      <c r="K19" s="29"/>
      <c r="L19" s="29"/>
      <c r="M19" s="30"/>
      <c r="N19" s="29" t="s">
        <v>3</v>
      </c>
      <c r="O19" s="29"/>
      <c r="P19" s="29"/>
      <c r="Q19" s="30"/>
      <c r="R19" s="29" t="s">
        <v>4</v>
      </c>
      <c r="S19" s="29"/>
      <c r="T19" s="29"/>
      <c r="U19" s="30"/>
      <c r="V19" s="29" t="s">
        <v>5</v>
      </c>
      <c r="W19" s="29"/>
      <c r="X19" s="29"/>
      <c r="Y19" s="30"/>
    </row>
    <row r="20" spans="1:25" s="10" customFormat="1" x14ac:dyDescent="0.2">
      <c r="A20" s="12" t="s">
        <v>14</v>
      </c>
      <c r="B20" s="13" t="s">
        <v>7</v>
      </c>
      <c r="C20" s="13" t="s">
        <v>8</v>
      </c>
      <c r="D20" s="13" t="s">
        <v>9</v>
      </c>
      <c r="E20" s="14" t="s">
        <v>10</v>
      </c>
      <c r="F20" s="13" t="s">
        <v>7</v>
      </c>
      <c r="G20" s="13" t="s">
        <v>8</v>
      </c>
      <c r="H20" s="13" t="s">
        <v>9</v>
      </c>
      <c r="I20" s="14" t="s">
        <v>10</v>
      </c>
      <c r="J20" s="13" t="s">
        <v>7</v>
      </c>
      <c r="K20" s="13" t="s">
        <v>8</v>
      </c>
      <c r="L20" s="13" t="s">
        <v>9</v>
      </c>
      <c r="M20" s="14" t="s">
        <v>10</v>
      </c>
      <c r="N20" s="13" t="s">
        <v>7</v>
      </c>
      <c r="O20" s="13" t="s">
        <v>8</v>
      </c>
      <c r="P20" s="13" t="s">
        <v>9</v>
      </c>
      <c r="Q20" s="14" t="s">
        <v>10</v>
      </c>
      <c r="R20" s="13" t="s">
        <v>7</v>
      </c>
      <c r="S20" s="13" t="s">
        <v>8</v>
      </c>
      <c r="T20" s="13" t="s">
        <v>9</v>
      </c>
      <c r="U20" s="14" t="s">
        <v>10</v>
      </c>
      <c r="V20" s="13" t="s">
        <v>7</v>
      </c>
      <c r="W20" s="13" t="s">
        <v>8</v>
      </c>
      <c r="X20" s="13" t="s">
        <v>9</v>
      </c>
      <c r="Y20" s="14" t="s">
        <v>10</v>
      </c>
    </row>
    <row r="21" spans="1:25" x14ac:dyDescent="0.2">
      <c r="A21" s="15" t="s">
        <v>15</v>
      </c>
      <c r="B21" s="16">
        <v>0</v>
      </c>
      <c r="C21" s="16">
        <v>4892.3999999999996</v>
      </c>
      <c r="D21" s="17">
        <v>313.60000000000002</v>
      </c>
      <c r="E21" s="18">
        <v>20727.3</v>
      </c>
      <c r="F21" s="17">
        <v>0</v>
      </c>
      <c r="G21" s="17">
        <v>646.5</v>
      </c>
      <c r="H21" s="17">
        <v>1258.0999999999999</v>
      </c>
      <c r="I21" s="18">
        <v>79113.100000000006</v>
      </c>
      <c r="J21" s="17">
        <v>0</v>
      </c>
      <c r="K21" s="17">
        <v>0</v>
      </c>
      <c r="L21" s="17">
        <v>380.9</v>
      </c>
      <c r="M21" s="18">
        <v>2276.3000000000002</v>
      </c>
      <c r="N21" s="16">
        <v>0</v>
      </c>
      <c r="O21" s="16">
        <v>0</v>
      </c>
      <c r="P21" s="17">
        <v>0</v>
      </c>
      <c r="Q21" s="18">
        <v>0</v>
      </c>
      <c r="R21" s="17">
        <v>0</v>
      </c>
      <c r="S21" s="17">
        <v>0</v>
      </c>
      <c r="T21" s="17">
        <v>0</v>
      </c>
      <c r="U21" s="18">
        <v>0</v>
      </c>
      <c r="V21" s="17">
        <v>0</v>
      </c>
      <c r="W21" s="17">
        <v>0</v>
      </c>
      <c r="X21" s="17">
        <v>0</v>
      </c>
      <c r="Y21" s="18">
        <v>0</v>
      </c>
    </row>
    <row r="22" spans="1:25" x14ac:dyDescent="0.2">
      <c r="A22" s="19" t="s">
        <v>16</v>
      </c>
      <c r="B22" s="20">
        <v>0</v>
      </c>
      <c r="C22" s="20">
        <v>4463.7</v>
      </c>
      <c r="D22" s="20">
        <v>126.7</v>
      </c>
      <c r="E22" s="21">
        <v>13549.6</v>
      </c>
      <c r="F22" s="20">
        <v>0</v>
      </c>
      <c r="G22" s="20">
        <v>153</v>
      </c>
      <c r="H22" s="20">
        <v>401.9</v>
      </c>
      <c r="I22" s="21">
        <v>75789.8</v>
      </c>
      <c r="J22" s="20">
        <v>599.20000000000005</v>
      </c>
      <c r="K22" s="20">
        <v>0</v>
      </c>
      <c r="L22" s="20">
        <v>0.9</v>
      </c>
      <c r="M22" s="21">
        <v>666.5</v>
      </c>
      <c r="N22" s="20">
        <v>0</v>
      </c>
      <c r="O22" s="20">
        <v>143.6</v>
      </c>
      <c r="P22" s="20">
        <v>9.6</v>
      </c>
      <c r="Q22" s="21">
        <v>409.7</v>
      </c>
      <c r="R22" s="20">
        <v>0</v>
      </c>
      <c r="S22" s="20">
        <v>0</v>
      </c>
      <c r="T22" s="20">
        <v>0.8</v>
      </c>
      <c r="U22" s="21">
        <v>378.7</v>
      </c>
      <c r="V22" s="20">
        <v>0</v>
      </c>
      <c r="W22" s="20">
        <v>0</v>
      </c>
      <c r="X22" s="20">
        <v>0</v>
      </c>
      <c r="Y22" s="21">
        <v>0</v>
      </c>
    </row>
    <row r="23" spans="1:25" x14ac:dyDescent="0.2">
      <c r="A23" s="19" t="s">
        <v>17</v>
      </c>
      <c r="B23" s="20">
        <v>0</v>
      </c>
      <c r="C23" s="24">
        <v>4416.3</v>
      </c>
      <c r="D23" s="20">
        <v>137.5</v>
      </c>
      <c r="E23" s="21">
        <v>6386.3</v>
      </c>
      <c r="F23" s="20">
        <v>0</v>
      </c>
      <c r="G23" s="20">
        <v>232.5</v>
      </c>
      <c r="H23" s="20">
        <v>365.1</v>
      </c>
      <c r="I23" s="21">
        <v>48736.2</v>
      </c>
      <c r="J23" s="20">
        <v>1275.4000000000001</v>
      </c>
      <c r="K23" s="20">
        <v>0</v>
      </c>
      <c r="L23" s="20">
        <v>793</v>
      </c>
      <c r="M23" s="21">
        <v>13200.8</v>
      </c>
      <c r="N23" s="20">
        <v>0</v>
      </c>
      <c r="O23" s="24">
        <v>0</v>
      </c>
      <c r="P23" s="20">
        <v>0</v>
      </c>
      <c r="Q23" s="21">
        <v>0</v>
      </c>
      <c r="R23" s="20">
        <v>0</v>
      </c>
      <c r="S23" s="20">
        <v>0</v>
      </c>
      <c r="T23" s="20">
        <v>0.1</v>
      </c>
      <c r="U23" s="21">
        <v>28.5</v>
      </c>
      <c r="V23" s="20">
        <v>0</v>
      </c>
      <c r="W23" s="20">
        <v>0</v>
      </c>
      <c r="X23" s="20">
        <v>0</v>
      </c>
      <c r="Y23" s="21">
        <v>0</v>
      </c>
    </row>
    <row r="24" spans="1:25" x14ac:dyDescent="0.2">
      <c r="A24" s="19" t="s">
        <v>18</v>
      </c>
      <c r="B24" s="20">
        <v>0</v>
      </c>
      <c r="C24" s="20">
        <v>109.1</v>
      </c>
      <c r="D24" s="20">
        <v>17.899999999999999</v>
      </c>
      <c r="E24" s="21">
        <v>1102.5999999999999</v>
      </c>
      <c r="F24" s="20">
        <v>0</v>
      </c>
      <c r="G24" s="20">
        <v>1173</v>
      </c>
      <c r="H24" s="20">
        <v>606.1</v>
      </c>
      <c r="I24" s="21">
        <v>41456.1</v>
      </c>
      <c r="J24" s="20">
        <v>1307.5999999999999</v>
      </c>
      <c r="K24" s="20">
        <v>0</v>
      </c>
      <c r="L24" s="20">
        <v>42.4</v>
      </c>
      <c r="M24" s="21">
        <v>3505.2</v>
      </c>
      <c r="N24" s="20">
        <v>0</v>
      </c>
      <c r="O24" s="20">
        <v>246.6</v>
      </c>
      <c r="P24" s="20">
        <v>8.1999999999999993</v>
      </c>
      <c r="Q24" s="21">
        <v>0</v>
      </c>
      <c r="R24" s="20">
        <v>0</v>
      </c>
      <c r="S24" s="20">
        <v>5.8</v>
      </c>
      <c r="T24" s="20">
        <v>55.1</v>
      </c>
      <c r="U24" s="21">
        <v>2600.8000000000002</v>
      </c>
      <c r="V24" s="20">
        <v>0</v>
      </c>
      <c r="W24" s="20">
        <v>0</v>
      </c>
      <c r="X24" s="20">
        <v>0</v>
      </c>
      <c r="Y24" s="21">
        <v>0</v>
      </c>
    </row>
    <row r="25" spans="1:25" x14ac:dyDescent="0.2">
      <c r="A25" s="19" t="s">
        <v>19</v>
      </c>
      <c r="B25" s="20">
        <v>0</v>
      </c>
      <c r="C25" s="20">
        <v>1722.4</v>
      </c>
      <c r="D25" s="20">
        <v>145.4</v>
      </c>
      <c r="E25" s="21">
        <v>3098.5</v>
      </c>
      <c r="F25" s="20">
        <v>0</v>
      </c>
      <c r="G25" s="20">
        <v>1748.6</v>
      </c>
      <c r="H25" s="20">
        <v>953.4</v>
      </c>
      <c r="I25" s="21">
        <v>60662.5</v>
      </c>
      <c r="J25" s="20">
        <v>918.3</v>
      </c>
      <c r="K25" s="20">
        <v>0</v>
      </c>
      <c r="L25" s="20">
        <v>229.8</v>
      </c>
      <c r="M25" s="21">
        <v>2923.8</v>
      </c>
      <c r="N25" s="20">
        <v>0</v>
      </c>
      <c r="O25" s="20">
        <v>80</v>
      </c>
      <c r="P25" s="20">
        <v>7.1</v>
      </c>
      <c r="Q25" s="21">
        <v>810.8</v>
      </c>
      <c r="R25" s="20">
        <v>0</v>
      </c>
      <c r="S25" s="20">
        <v>750.2</v>
      </c>
      <c r="T25" s="20">
        <v>173.2</v>
      </c>
      <c r="U25" s="21">
        <v>13099</v>
      </c>
      <c r="V25" s="20">
        <v>989.7</v>
      </c>
      <c r="W25" s="20">
        <v>0</v>
      </c>
      <c r="X25" s="20">
        <v>23.7</v>
      </c>
      <c r="Y25" s="21">
        <v>2731.2</v>
      </c>
    </row>
    <row r="26" spans="1:25" x14ac:dyDescent="0.2">
      <c r="A26" s="25" t="s">
        <v>20</v>
      </c>
      <c r="B26" s="26">
        <v>0</v>
      </c>
      <c r="C26" s="26">
        <v>1722.8</v>
      </c>
      <c r="D26" s="27">
        <v>172.2</v>
      </c>
      <c r="E26" s="28">
        <v>5324.2</v>
      </c>
      <c r="F26" s="27">
        <v>0</v>
      </c>
      <c r="G26" s="27">
        <v>2</v>
      </c>
      <c r="H26" s="27">
        <v>149.19999999999999</v>
      </c>
      <c r="I26" s="28">
        <v>25269.599999999999</v>
      </c>
      <c r="J26" s="27">
        <v>0</v>
      </c>
      <c r="K26" s="27">
        <v>0</v>
      </c>
      <c r="L26" s="27">
        <v>0</v>
      </c>
      <c r="M26" s="28">
        <v>0</v>
      </c>
      <c r="N26" s="26">
        <v>0</v>
      </c>
      <c r="O26" s="26">
        <v>0</v>
      </c>
      <c r="P26" s="27">
        <v>0</v>
      </c>
      <c r="Q26" s="28">
        <v>0</v>
      </c>
      <c r="R26" s="27">
        <v>0</v>
      </c>
      <c r="S26" s="27">
        <v>0</v>
      </c>
      <c r="T26" s="27">
        <v>0.7</v>
      </c>
      <c r="U26" s="28">
        <v>746</v>
      </c>
      <c r="V26" s="27">
        <v>0</v>
      </c>
      <c r="W26" s="27">
        <v>0</v>
      </c>
      <c r="X26" s="27">
        <v>0</v>
      </c>
      <c r="Y26" s="28">
        <v>0</v>
      </c>
    </row>
    <row r="27" spans="1:25" s="10" customFormat="1" x14ac:dyDescent="0.2">
      <c r="A27" s="12" t="s">
        <v>13</v>
      </c>
      <c r="B27" s="22">
        <f t="shared" ref="B27:Y27" si="3">SUM(B21:B26)</f>
        <v>0</v>
      </c>
      <c r="C27" s="22">
        <f t="shared" si="3"/>
        <v>17326.699999999997</v>
      </c>
      <c r="D27" s="22">
        <f t="shared" si="3"/>
        <v>913.3</v>
      </c>
      <c r="E27" s="23">
        <f t="shared" si="3"/>
        <v>50188.5</v>
      </c>
      <c r="F27" s="22">
        <f t="shared" si="3"/>
        <v>0</v>
      </c>
      <c r="G27" s="22">
        <f t="shared" si="3"/>
        <v>3955.6</v>
      </c>
      <c r="H27" s="22">
        <f t="shared" si="3"/>
        <v>3733.7999999999997</v>
      </c>
      <c r="I27" s="23">
        <f t="shared" si="3"/>
        <v>331027.30000000005</v>
      </c>
      <c r="J27" s="22">
        <f t="shared" si="3"/>
        <v>4100.5</v>
      </c>
      <c r="K27" s="22">
        <f t="shared" si="3"/>
        <v>0</v>
      </c>
      <c r="L27" s="22">
        <f t="shared" si="3"/>
        <v>1447</v>
      </c>
      <c r="M27" s="23">
        <f t="shared" si="3"/>
        <v>22572.6</v>
      </c>
      <c r="N27" s="22">
        <f t="shared" si="3"/>
        <v>0</v>
      </c>
      <c r="O27" s="22">
        <f t="shared" si="3"/>
        <v>470.2</v>
      </c>
      <c r="P27" s="22">
        <f t="shared" si="3"/>
        <v>24.9</v>
      </c>
      <c r="Q27" s="23">
        <f t="shared" si="3"/>
        <v>1220.5</v>
      </c>
      <c r="R27" s="22">
        <f t="shared" si="3"/>
        <v>0</v>
      </c>
      <c r="S27" s="22">
        <f t="shared" si="3"/>
        <v>756</v>
      </c>
      <c r="T27" s="22">
        <f t="shared" si="3"/>
        <v>229.89999999999998</v>
      </c>
      <c r="U27" s="23">
        <f t="shared" si="3"/>
        <v>16853</v>
      </c>
      <c r="V27" s="22">
        <f t="shared" si="3"/>
        <v>989.7</v>
      </c>
      <c r="W27" s="22">
        <f t="shared" si="3"/>
        <v>0</v>
      </c>
      <c r="X27" s="22">
        <f t="shared" si="3"/>
        <v>23.7</v>
      </c>
      <c r="Y27" s="23">
        <f t="shared" si="3"/>
        <v>2731.2</v>
      </c>
    </row>
    <row r="30" spans="1:25" s="10" customFormat="1" ht="15.75" x14ac:dyDescent="0.25">
      <c r="A30" s="9" t="s">
        <v>21</v>
      </c>
    </row>
    <row r="31" spans="1:25" x14ac:dyDescent="0.2">
      <c r="A31" s="8" t="s">
        <v>22</v>
      </c>
    </row>
    <row r="32" spans="1:25" x14ac:dyDescent="0.2">
      <c r="A32" s="8" t="s">
        <v>23</v>
      </c>
    </row>
    <row r="33" spans="1:1" x14ac:dyDescent="0.2">
      <c r="A33" s="8" t="s">
        <v>24</v>
      </c>
    </row>
    <row r="34" spans="1:1" x14ac:dyDescent="0.2">
      <c r="A34" s="8" t="s">
        <v>25</v>
      </c>
    </row>
  </sheetData>
  <mergeCells count="12">
    <mergeCell ref="V19:Y19"/>
    <mergeCell ref="B9:M9"/>
    <mergeCell ref="B10:E10"/>
    <mergeCell ref="F10:I10"/>
    <mergeCell ref="J10:M10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34"/>
  <sheetViews>
    <sheetView workbookViewId="0">
      <selection activeCell="A6" sqref="A6"/>
    </sheetView>
  </sheetViews>
  <sheetFormatPr baseColWidth="10" defaultRowHeight="12.75" x14ac:dyDescent="0.2"/>
  <cols>
    <col min="1" max="1" width="19.42578125" style="8" customWidth="1"/>
    <col min="2" max="2" width="6.5703125" style="8" bestFit="1" customWidth="1"/>
    <col min="3" max="3" width="7.5703125" style="8" bestFit="1" customWidth="1"/>
    <col min="4" max="4" width="6.42578125" style="8" bestFit="1" customWidth="1"/>
    <col min="5" max="5" width="7.140625" style="8" bestFit="1" customWidth="1"/>
    <col min="6" max="6" width="6.5703125" style="8" bestFit="1" customWidth="1"/>
    <col min="7" max="8" width="6.42578125" style="8" bestFit="1" customWidth="1"/>
    <col min="9" max="9" width="8.28515625" style="8" bestFit="1" customWidth="1"/>
    <col min="10" max="10" width="6.5703125" style="8" bestFit="1" customWidth="1"/>
    <col min="11" max="11" width="5.85546875" style="8" bestFit="1" customWidth="1"/>
    <col min="12" max="12" width="6" style="8" bestFit="1" customWidth="1"/>
    <col min="13" max="13" width="7.140625" style="8" bestFit="1" customWidth="1"/>
    <col min="14" max="14" width="6.5703125" style="8" bestFit="1" customWidth="1"/>
    <col min="15" max="17" width="6" style="8" bestFit="1" customWidth="1"/>
    <col min="18" max="18" width="6.5703125" style="8" bestFit="1" customWidth="1"/>
    <col min="19" max="19" width="5.85546875" style="8" bestFit="1" customWidth="1"/>
    <col min="20" max="20" width="6" style="8" bestFit="1" customWidth="1"/>
    <col min="21" max="21" width="7.140625" style="8" bestFit="1" customWidth="1"/>
    <col min="22" max="22" width="6.5703125" style="8" bestFit="1" customWidth="1"/>
    <col min="23" max="23" width="5.85546875" style="8" bestFit="1" customWidth="1"/>
    <col min="24" max="24" width="6" style="8" bestFit="1" customWidth="1"/>
    <col min="25" max="25" width="5.5703125" style="8" bestFit="1" customWidth="1"/>
    <col min="26" max="16384" width="11.42578125" style="8"/>
  </cols>
  <sheetData>
    <row r="1" spans="1:13" s="2" customFormat="1" ht="27.75" x14ac:dyDescent="0.4">
      <c r="A1" s="1" t="s">
        <v>26</v>
      </c>
    </row>
    <row r="2" spans="1:13" s="3" customFormat="1" ht="18" x14ac:dyDescent="0.25">
      <c r="A2" s="2" t="s">
        <v>0</v>
      </c>
    </row>
    <row r="3" spans="1:13" s="5" customFormat="1" x14ac:dyDescent="0.2">
      <c r="A3" s="4"/>
    </row>
    <row r="4" spans="1:13" s="5" customFormat="1" x14ac:dyDescent="0.2">
      <c r="A4" s="6" t="s">
        <v>1</v>
      </c>
    </row>
    <row r="5" spans="1:13" s="5" customFormat="1" x14ac:dyDescent="0.2">
      <c r="A5" s="6" t="s">
        <v>52</v>
      </c>
    </row>
    <row r="6" spans="1:13" x14ac:dyDescent="0.2">
      <c r="A6" s="7" t="s">
        <v>43</v>
      </c>
    </row>
    <row r="8" spans="1:13" s="10" customFormat="1" ht="15.75" x14ac:dyDescent="0.25">
      <c r="A8" s="9" t="s">
        <v>29</v>
      </c>
    </row>
    <row r="9" spans="1:13" ht="15" x14ac:dyDescent="0.2">
      <c r="A9" s="11"/>
      <c r="B9" s="31" t="s">
        <v>2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3"/>
    </row>
    <row r="10" spans="1:13" x14ac:dyDescent="0.2">
      <c r="B10" s="34" t="s">
        <v>3</v>
      </c>
      <c r="C10" s="29"/>
      <c r="D10" s="29"/>
      <c r="E10" s="30"/>
      <c r="F10" s="29" t="s">
        <v>4</v>
      </c>
      <c r="G10" s="29"/>
      <c r="H10" s="29"/>
      <c r="I10" s="30"/>
      <c r="J10" s="29" t="s">
        <v>5</v>
      </c>
      <c r="K10" s="29"/>
      <c r="L10" s="29"/>
      <c r="M10" s="30"/>
    </row>
    <row r="11" spans="1:13" s="10" customFormat="1" x14ac:dyDescent="0.2">
      <c r="A11" s="12" t="s">
        <v>6</v>
      </c>
      <c r="B11" s="13" t="s">
        <v>7</v>
      </c>
      <c r="C11" s="13" t="s">
        <v>8</v>
      </c>
      <c r="D11" s="13" t="s">
        <v>9</v>
      </c>
      <c r="E11" s="14" t="s">
        <v>10</v>
      </c>
      <c r="F11" s="13" t="s">
        <v>7</v>
      </c>
      <c r="G11" s="13" t="s">
        <v>8</v>
      </c>
      <c r="H11" s="13" t="s">
        <v>9</v>
      </c>
      <c r="I11" s="14" t="s">
        <v>10</v>
      </c>
      <c r="J11" s="13" t="s">
        <v>7</v>
      </c>
      <c r="K11" s="13" t="s">
        <v>8</v>
      </c>
      <c r="L11" s="13" t="s">
        <v>9</v>
      </c>
      <c r="M11" s="14" t="s">
        <v>10</v>
      </c>
    </row>
    <row r="12" spans="1:13" x14ac:dyDescent="0.2">
      <c r="A12" s="15" t="s">
        <v>11</v>
      </c>
      <c r="B12" s="16">
        <f t="shared" ref="B12:M12" si="0">B27</f>
        <v>0</v>
      </c>
      <c r="C12" s="16">
        <f t="shared" si="0"/>
        <v>20602.2</v>
      </c>
      <c r="D12" s="17">
        <f t="shared" si="0"/>
        <v>871.50000000000011</v>
      </c>
      <c r="E12" s="18">
        <f t="shared" si="0"/>
        <v>28496.7</v>
      </c>
      <c r="F12" s="16">
        <f t="shared" si="0"/>
        <v>0</v>
      </c>
      <c r="G12" s="16">
        <f t="shared" si="0"/>
        <v>5196.9000000000005</v>
      </c>
      <c r="H12" s="17">
        <f t="shared" si="0"/>
        <v>3756.4</v>
      </c>
      <c r="I12" s="18">
        <f t="shared" si="0"/>
        <v>322267.7</v>
      </c>
      <c r="J12" s="16">
        <f t="shared" si="0"/>
        <v>6520.5</v>
      </c>
      <c r="K12" s="16">
        <f t="shared" si="0"/>
        <v>0</v>
      </c>
      <c r="L12" s="17">
        <f t="shared" si="0"/>
        <v>677.30000000000007</v>
      </c>
      <c r="M12" s="18">
        <f t="shared" si="0"/>
        <v>35830.5</v>
      </c>
    </row>
    <row r="13" spans="1:13" x14ac:dyDescent="0.2">
      <c r="A13" s="19" t="s">
        <v>12</v>
      </c>
      <c r="B13" s="20">
        <f t="shared" ref="B13:M13" si="1">N27</f>
        <v>0</v>
      </c>
      <c r="C13" s="20">
        <f t="shared" si="1"/>
        <v>225.4</v>
      </c>
      <c r="D13" s="20">
        <f t="shared" si="1"/>
        <v>5.6</v>
      </c>
      <c r="E13" s="21">
        <f t="shared" si="1"/>
        <v>1121.0999999999999</v>
      </c>
      <c r="F13" s="20">
        <f t="shared" si="1"/>
        <v>0</v>
      </c>
      <c r="G13" s="20">
        <f t="shared" si="1"/>
        <v>1001.6</v>
      </c>
      <c r="H13" s="20">
        <f t="shared" si="1"/>
        <v>231</v>
      </c>
      <c r="I13" s="21">
        <f t="shared" si="1"/>
        <v>15857.5</v>
      </c>
      <c r="J13" s="20">
        <f t="shared" si="1"/>
        <v>1698.8</v>
      </c>
      <c r="K13" s="20">
        <f t="shared" si="1"/>
        <v>0</v>
      </c>
      <c r="L13" s="20">
        <f t="shared" si="1"/>
        <v>32.5</v>
      </c>
      <c r="M13" s="21">
        <f t="shared" si="1"/>
        <v>4997.7</v>
      </c>
    </row>
    <row r="14" spans="1:13" s="10" customFormat="1" x14ac:dyDescent="0.2">
      <c r="A14" s="12" t="s">
        <v>13</v>
      </c>
      <c r="B14" s="22">
        <f t="shared" ref="B14:M14" si="2">SUM(B12:B13)</f>
        <v>0</v>
      </c>
      <c r="C14" s="22">
        <f t="shared" si="2"/>
        <v>20827.600000000002</v>
      </c>
      <c r="D14" s="22">
        <f t="shared" si="2"/>
        <v>877.10000000000014</v>
      </c>
      <c r="E14" s="23">
        <f t="shared" si="2"/>
        <v>29617.8</v>
      </c>
      <c r="F14" s="22">
        <f t="shared" si="2"/>
        <v>0</v>
      </c>
      <c r="G14" s="22">
        <f t="shared" si="2"/>
        <v>6198.5000000000009</v>
      </c>
      <c r="H14" s="22">
        <f t="shared" si="2"/>
        <v>3987.4</v>
      </c>
      <c r="I14" s="23">
        <f t="shared" si="2"/>
        <v>338125.2</v>
      </c>
      <c r="J14" s="22">
        <f t="shared" si="2"/>
        <v>8219.2999999999993</v>
      </c>
      <c r="K14" s="22">
        <f t="shared" si="2"/>
        <v>0</v>
      </c>
      <c r="L14" s="22">
        <f t="shared" si="2"/>
        <v>709.80000000000007</v>
      </c>
      <c r="M14" s="23">
        <f t="shared" si="2"/>
        <v>40828.199999999997</v>
      </c>
    </row>
    <row r="17" spans="1:25" s="10" customFormat="1" ht="15.75" x14ac:dyDescent="0.25">
      <c r="A17" s="9" t="s">
        <v>40</v>
      </c>
    </row>
    <row r="18" spans="1:25" ht="15" x14ac:dyDescent="0.2">
      <c r="A18" s="11"/>
      <c r="B18" s="31" t="s">
        <v>11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3"/>
      <c r="N18" s="31" t="s">
        <v>12</v>
      </c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3"/>
    </row>
    <row r="19" spans="1:25" x14ac:dyDescent="0.2">
      <c r="B19" s="34" t="s">
        <v>3</v>
      </c>
      <c r="C19" s="29"/>
      <c r="D19" s="29"/>
      <c r="E19" s="30"/>
      <c r="F19" s="29" t="s">
        <v>4</v>
      </c>
      <c r="G19" s="29"/>
      <c r="H19" s="29"/>
      <c r="I19" s="30"/>
      <c r="J19" s="29" t="s">
        <v>5</v>
      </c>
      <c r="K19" s="29"/>
      <c r="L19" s="29"/>
      <c r="M19" s="30"/>
      <c r="N19" s="29" t="s">
        <v>3</v>
      </c>
      <c r="O19" s="29"/>
      <c r="P19" s="29"/>
      <c r="Q19" s="30"/>
      <c r="R19" s="29" t="s">
        <v>4</v>
      </c>
      <c r="S19" s="29"/>
      <c r="T19" s="29"/>
      <c r="U19" s="30"/>
      <c r="V19" s="29" t="s">
        <v>5</v>
      </c>
      <c r="W19" s="29"/>
      <c r="X19" s="29"/>
      <c r="Y19" s="30"/>
    </row>
    <row r="20" spans="1:25" s="10" customFormat="1" x14ac:dyDescent="0.2">
      <c r="A20" s="12" t="s">
        <v>14</v>
      </c>
      <c r="B20" s="13" t="s">
        <v>7</v>
      </c>
      <c r="C20" s="13" t="s">
        <v>8</v>
      </c>
      <c r="D20" s="13" t="s">
        <v>9</v>
      </c>
      <c r="E20" s="14" t="s">
        <v>10</v>
      </c>
      <c r="F20" s="13" t="s">
        <v>7</v>
      </c>
      <c r="G20" s="13" t="s">
        <v>8</v>
      </c>
      <c r="H20" s="13" t="s">
        <v>9</v>
      </c>
      <c r="I20" s="14" t="s">
        <v>10</v>
      </c>
      <c r="J20" s="13" t="s">
        <v>7</v>
      </c>
      <c r="K20" s="13" t="s">
        <v>8</v>
      </c>
      <c r="L20" s="13" t="s">
        <v>9</v>
      </c>
      <c r="M20" s="14" t="s">
        <v>10</v>
      </c>
      <c r="N20" s="13" t="s">
        <v>7</v>
      </c>
      <c r="O20" s="13" t="s">
        <v>8</v>
      </c>
      <c r="P20" s="13" t="s">
        <v>9</v>
      </c>
      <c r="Q20" s="14" t="s">
        <v>10</v>
      </c>
      <c r="R20" s="13" t="s">
        <v>7</v>
      </c>
      <c r="S20" s="13" t="s">
        <v>8</v>
      </c>
      <c r="T20" s="13" t="s">
        <v>9</v>
      </c>
      <c r="U20" s="14" t="s">
        <v>10</v>
      </c>
      <c r="V20" s="13" t="s">
        <v>7</v>
      </c>
      <c r="W20" s="13" t="s">
        <v>8</v>
      </c>
      <c r="X20" s="13" t="s">
        <v>9</v>
      </c>
      <c r="Y20" s="14" t="s">
        <v>10</v>
      </c>
    </row>
    <row r="21" spans="1:25" x14ac:dyDescent="0.2">
      <c r="A21" s="15" t="s">
        <v>15</v>
      </c>
      <c r="B21" s="16">
        <v>0</v>
      </c>
      <c r="C21" s="16">
        <v>6351.8</v>
      </c>
      <c r="D21" s="17">
        <v>284.60000000000002</v>
      </c>
      <c r="E21" s="18">
        <v>13873.1</v>
      </c>
      <c r="F21" s="17">
        <v>0</v>
      </c>
      <c r="G21" s="17">
        <v>265.3</v>
      </c>
      <c r="H21" s="17">
        <v>777</v>
      </c>
      <c r="I21" s="18">
        <v>78064.5</v>
      </c>
      <c r="J21" s="17">
        <v>182.5</v>
      </c>
      <c r="K21" s="17">
        <v>0</v>
      </c>
      <c r="L21" s="17">
        <v>204.6</v>
      </c>
      <c r="M21" s="18">
        <v>2430.1999999999998</v>
      </c>
      <c r="N21" s="16">
        <v>0</v>
      </c>
      <c r="O21" s="16">
        <v>0</v>
      </c>
      <c r="P21" s="17">
        <v>0</v>
      </c>
      <c r="Q21" s="18">
        <v>0</v>
      </c>
      <c r="R21" s="17">
        <v>0</v>
      </c>
      <c r="S21" s="17">
        <v>0</v>
      </c>
      <c r="T21" s="17">
        <v>0</v>
      </c>
      <c r="U21" s="18">
        <v>0</v>
      </c>
      <c r="V21" s="17">
        <v>0</v>
      </c>
      <c r="W21" s="17">
        <v>0</v>
      </c>
      <c r="X21" s="17">
        <v>0</v>
      </c>
      <c r="Y21" s="18">
        <v>0</v>
      </c>
    </row>
    <row r="22" spans="1:25" x14ac:dyDescent="0.2">
      <c r="A22" s="19" t="s">
        <v>16</v>
      </c>
      <c r="B22" s="20">
        <v>0</v>
      </c>
      <c r="C22" s="20">
        <v>4184.1000000000004</v>
      </c>
      <c r="D22" s="20">
        <v>107.8</v>
      </c>
      <c r="E22" s="21">
        <v>9156.9</v>
      </c>
      <c r="F22" s="20">
        <v>0</v>
      </c>
      <c r="G22" s="20">
        <v>249.5</v>
      </c>
      <c r="H22" s="20">
        <v>488.9</v>
      </c>
      <c r="I22" s="21">
        <v>75051.5</v>
      </c>
      <c r="J22" s="20">
        <v>0</v>
      </c>
      <c r="K22" s="20">
        <v>0</v>
      </c>
      <c r="L22" s="20">
        <v>64.7</v>
      </c>
      <c r="M22" s="21">
        <v>601.79999999999995</v>
      </c>
      <c r="N22" s="20">
        <v>0</v>
      </c>
      <c r="O22" s="20">
        <v>124.9</v>
      </c>
      <c r="P22" s="20">
        <v>2.5</v>
      </c>
      <c r="Q22" s="21">
        <v>283</v>
      </c>
      <c r="R22" s="20">
        <v>0</v>
      </c>
      <c r="S22" s="20">
        <v>0</v>
      </c>
      <c r="T22" s="20">
        <v>1</v>
      </c>
      <c r="U22" s="21">
        <v>377.7</v>
      </c>
      <c r="V22" s="20">
        <v>0</v>
      </c>
      <c r="W22" s="20">
        <v>0</v>
      </c>
      <c r="X22" s="20">
        <v>0</v>
      </c>
      <c r="Y22" s="21">
        <v>0</v>
      </c>
    </row>
    <row r="23" spans="1:25" x14ac:dyDescent="0.2">
      <c r="A23" s="19" t="s">
        <v>17</v>
      </c>
      <c r="B23" s="20">
        <v>0</v>
      </c>
      <c r="C23" s="24">
        <v>4097.5</v>
      </c>
      <c r="D23" s="20">
        <v>158.5</v>
      </c>
      <c r="E23" s="21">
        <v>2182.4</v>
      </c>
      <c r="F23" s="20">
        <v>0</v>
      </c>
      <c r="G23" s="20">
        <v>883.6</v>
      </c>
      <c r="H23" s="20">
        <v>453.6</v>
      </c>
      <c r="I23" s="21">
        <v>47415.9</v>
      </c>
      <c r="J23" s="20">
        <v>1701.7</v>
      </c>
      <c r="K23" s="20">
        <v>0</v>
      </c>
      <c r="L23" s="20">
        <v>157.9</v>
      </c>
      <c r="M23" s="21">
        <v>14897</v>
      </c>
      <c r="N23" s="20">
        <v>0</v>
      </c>
      <c r="O23" s="24">
        <v>0</v>
      </c>
      <c r="P23" s="20">
        <v>0</v>
      </c>
      <c r="Q23" s="21">
        <v>0</v>
      </c>
      <c r="R23" s="20">
        <v>0</v>
      </c>
      <c r="S23" s="20">
        <v>0</v>
      </c>
      <c r="T23" s="20">
        <v>0.1</v>
      </c>
      <c r="U23" s="21">
        <v>28.4</v>
      </c>
      <c r="V23" s="20">
        <v>0</v>
      </c>
      <c r="W23" s="20">
        <v>0</v>
      </c>
      <c r="X23" s="20">
        <v>0</v>
      </c>
      <c r="Y23" s="21">
        <v>0</v>
      </c>
    </row>
    <row r="24" spans="1:25" x14ac:dyDescent="0.2">
      <c r="A24" s="19" t="s">
        <v>18</v>
      </c>
      <c r="B24" s="20">
        <v>0</v>
      </c>
      <c r="C24" s="20">
        <v>749.5</v>
      </c>
      <c r="D24" s="20">
        <v>45.5</v>
      </c>
      <c r="E24" s="21">
        <v>316.5</v>
      </c>
      <c r="F24" s="20">
        <v>0</v>
      </c>
      <c r="G24" s="20">
        <v>1313.4</v>
      </c>
      <c r="H24" s="20">
        <v>591.79999999999995</v>
      </c>
      <c r="I24" s="21">
        <v>39388</v>
      </c>
      <c r="J24" s="20">
        <v>0</v>
      </c>
      <c r="K24" s="20">
        <v>0</v>
      </c>
      <c r="L24" s="20">
        <v>90.1</v>
      </c>
      <c r="M24" s="21">
        <v>3381.2</v>
      </c>
      <c r="N24" s="20">
        <v>0</v>
      </c>
      <c r="O24" s="20">
        <v>0</v>
      </c>
      <c r="P24" s="20">
        <v>0</v>
      </c>
      <c r="Q24" s="21">
        <v>0</v>
      </c>
      <c r="R24" s="20">
        <v>0</v>
      </c>
      <c r="S24" s="20">
        <v>175.9</v>
      </c>
      <c r="T24" s="20">
        <v>24.8</v>
      </c>
      <c r="U24" s="21">
        <v>2380.1</v>
      </c>
      <c r="V24" s="20">
        <v>0</v>
      </c>
      <c r="W24" s="20">
        <v>0</v>
      </c>
      <c r="X24" s="20">
        <v>0</v>
      </c>
      <c r="Y24" s="21">
        <v>0</v>
      </c>
    </row>
    <row r="25" spans="1:25" x14ac:dyDescent="0.2">
      <c r="A25" s="19" t="s">
        <v>19</v>
      </c>
      <c r="B25" s="20">
        <v>0</v>
      </c>
      <c r="C25" s="20">
        <v>2301.8000000000002</v>
      </c>
      <c r="D25" s="20">
        <v>97</v>
      </c>
      <c r="E25" s="21">
        <v>664.6</v>
      </c>
      <c r="F25" s="20">
        <v>0</v>
      </c>
      <c r="G25" s="20">
        <v>2303</v>
      </c>
      <c r="H25" s="20">
        <v>1205</v>
      </c>
      <c r="I25" s="21">
        <v>57322.8</v>
      </c>
      <c r="J25" s="20">
        <v>4233.7</v>
      </c>
      <c r="K25" s="20">
        <v>0</v>
      </c>
      <c r="L25" s="20">
        <v>133.1</v>
      </c>
      <c r="M25" s="21">
        <v>12703.3</v>
      </c>
      <c r="N25" s="20">
        <v>0</v>
      </c>
      <c r="O25" s="20">
        <v>100.5</v>
      </c>
      <c r="P25" s="20">
        <v>3.1</v>
      </c>
      <c r="Q25" s="21">
        <v>838.1</v>
      </c>
      <c r="R25" s="20">
        <v>0</v>
      </c>
      <c r="S25" s="20">
        <v>825.7</v>
      </c>
      <c r="T25" s="20">
        <v>204.4</v>
      </c>
      <c r="U25" s="21">
        <v>12326</v>
      </c>
      <c r="V25" s="20">
        <v>1698.8</v>
      </c>
      <c r="W25" s="20">
        <v>0</v>
      </c>
      <c r="X25" s="20">
        <v>32.5</v>
      </c>
      <c r="Y25" s="21">
        <v>4997.7</v>
      </c>
    </row>
    <row r="26" spans="1:25" x14ac:dyDescent="0.2">
      <c r="A26" s="25" t="s">
        <v>20</v>
      </c>
      <c r="B26" s="26">
        <v>0</v>
      </c>
      <c r="C26" s="26">
        <v>2917.5</v>
      </c>
      <c r="D26" s="27">
        <v>178.1</v>
      </c>
      <c r="E26" s="28">
        <v>2303.1999999999998</v>
      </c>
      <c r="F26" s="27">
        <v>0</v>
      </c>
      <c r="G26" s="27">
        <v>182.1</v>
      </c>
      <c r="H26" s="27">
        <v>240.1</v>
      </c>
      <c r="I26" s="28">
        <v>25025</v>
      </c>
      <c r="J26" s="27">
        <v>402.6</v>
      </c>
      <c r="K26" s="27">
        <v>0</v>
      </c>
      <c r="L26" s="27">
        <v>26.9</v>
      </c>
      <c r="M26" s="28">
        <v>1817</v>
      </c>
      <c r="N26" s="26">
        <v>0</v>
      </c>
      <c r="O26" s="26">
        <v>0</v>
      </c>
      <c r="P26" s="27">
        <v>0</v>
      </c>
      <c r="Q26" s="28">
        <v>0</v>
      </c>
      <c r="R26" s="27">
        <v>0</v>
      </c>
      <c r="S26" s="27">
        <v>0</v>
      </c>
      <c r="T26" s="27">
        <v>0.7</v>
      </c>
      <c r="U26" s="28">
        <v>745.3</v>
      </c>
      <c r="V26" s="27">
        <v>0</v>
      </c>
      <c r="W26" s="27">
        <v>0</v>
      </c>
      <c r="X26" s="27">
        <v>0</v>
      </c>
      <c r="Y26" s="28">
        <v>0</v>
      </c>
    </row>
    <row r="27" spans="1:25" s="10" customFormat="1" x14ac:dyDescent="0.2">
      <c r="A27" s="12" t="s">
        <v>13</v>
      </c>
      <c r="B27" s="22">
        <f t="shared" ref="B27:Y27" si="3">SUM(B21:B26)</f>
        <v>0</v>
      </c>
      <c r="C27" s="22">
        <f t="shared" si="3"/>
        <v>20602.2</v>
      </c>
      <c r="D27" s="22">
        <f t="shared" si="3"/>
        <v>871.50000000000011</v>
      </c>
      <c r="E27" s="23">
        <f t="shared" si="3"/>
        <v>28496.7</v>
      </c>
      <c r="F27" s="22">
        <f t="shared" si="3"/>
        <v>0</v>
      </c>
      <c r="G27" s="22">
        <f t="shared" si="3"/>
        <v>5196.9000000000005</v>
      </c>
      <c r="H27" s="22">
        <f t="shared" si="3"/>
        <v>3756.4</v>
      </c>
      <c r="I27" s="23">
        <f t="shared" si="3"/>
        <v>322267.7</v>
      </c>
      <c r="J27" s="22">
        <f t="shared" si="3"/>
        <v>6520.5</v>
      </c>
      <c r="K27" s="22">
        <f t="shared" si="3"/>
        <v>0</v>
      </c>
      <c r="L27" s="22">
        <f t="shared" si="3"/>
        <v>677.30000000000007</v>
      </c>
      <c r="M27" s="23">
        <f t="shared" si="3"/>
        <v>35830.5</v>
      </c>
      <c r="N27" s="22">
        <f t="shared" si="3"/>
        <v>0</v>
      </c>
      <c r="O27" s="22">
        <f t="shared" si="3"/>
        <v>225.4</v>
      </c>
      <c r="P27" s="22">
        <f t="shared" si="3"/>
        <v>5.6</v>
      </c>
      <c r="Q27" s="23">
        <f t="shared" si="3"/>
        <v>1121.0999999999999</v>
      </c>
      <c r="R27" s="22">
        <f t="shared" si="3"/>
        <v>0</v>
      </c>
      <c r="S27" s="22">
        <f t="shared" si="3"/>
        <v>1001.6</v>
      </c>
      <c r="T27" s="22">
        <f t="shared" si="3"/>
        <v>231</v>
      </c>
      <c r="U27" s="23">
        <f t="shared" si="3"/>
        <v>15857.5</v>
      </c>
      <c r="V27" s="22">
        <f t="shared" si="3"/>
        <v>1698.8</v>
      </c>
      <c r="W27" s="22">
        <f t="shared" si="3"/>
        <v>0</v>
      </c>
      <c r="X27" s="22">
        <f t="shared" si="3"/>
        <v>32.5</v>
      </c>
      <c r="Y27" s="23">
        <f t="shared" si="3"/>
        <v>4997.7</v>
      </c>
    </row>
    <row r="30" spans="1:25" s="10" customFormat="1" ht="15.75" x14ac:dyDescent="0.25">
      <c r="A30" s="9" t="s">
        <v>21</v>
      </c>
    </row>
    <row r="31" spans="1:25" x14ac:dyDescent="0.2">
      <c r="A31" s="8" t="s">
        <v>22</v>
      </c>
    </row>
    <row r="32" spans="1:25" x14ac:dyDescent="0.2">
      <c r="A32" s="8" t="s">
        <v>23</v>
      </c>
    </row>
    <row r="33" spans="1:1" x14ac:dyDescent="0.2">
      <c r="A33" s="8" t="s">
        <v>24</v>
      </c>
    </row>
    <row r="34" spans="1:1" x14ac:dyDescent="0.2">
      <c r="A34" s="8" t="s">
        <v>25</v>
      </c>
    </row>
  </sheetData>
  <mergeCells count="12">
    <mergeCell ref="V19:Y19"/>
    <mergeCell ref="B9:M9"/>
    <mergeCell ref="B10:E10"/>
    <mergeCell ref="F10:I10"/>
    <mergeCell ref="J10:M10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4"/>
  <sheetViews>
    <sheetView workbookViewId="0">
      <selection activeCell="A6" sqref="A6"/>
    </sheetView>
  </sheetViews>
  <sheetFormatPr baseColWidth="10" defaultRowHeight="12.75" x14ac:dyDescent="0.2"/>
  <cols>
    <col min="1" max="1" width="19.42578125" style="8" customWidth="1"/>
    <col min="2" max="2" width="6.5703125" style="8" bestFit="1" customWidth="1"/>
    <col min="3" max="3" width="7.5703125" style="8" bestFit="1" customWidth="1"/>
    <col min="4" max="4" width="6.42578125" style="8" bestFit="1" customWidth="1"/>
    <col min="5" max="5" width="7.140625" style="8" bestFit="1" customWidth="1"/>
    <col min="6" max="6" width="6.5703125" style="8" bestFit="1" customWidth="1"/>
    <col min="7" max="8" width="6.42578125" style="8" bestFit="1" customWidth="1"/>
    <col min="9" max="9" width="8.28515625" style="8" bestFit="1" customWidth="1"/>
    <col min="10" max="10" width="6.5703125" style="8" bestFit="1" customWidth="1"/>
    <col min="11" max="11" width="5.85546875" style="8" bestFit="1" customWidth="1"/>
    <col min="12" max="12" width="6" style="8" bestFit="1" customWidth="1"/>
    <col min="13" max="13" width="7.140625" style="8" bestFit="1" customWidth="1"/>
    <col min="14" max="14" width="6.5703125" style="8" bestFit="1" customWidth="1"/>
    <col min="15" max="17" width="6" style="8" bestFit="1" customWidth="1"/>
    <col min="18" max="18" width="6.5703125" style="8" bestFit="1" customWidth="1"/>
    <col min="19" max="19" width="5.85546875" style="8" bestFit="1" customWidth="1"/>
    <col min="20" max="20" width="6" style="8" bestFit="1" customWidth="1"/>
    <col min="21" max="21" width="7.140625" style="8" bestFit="1" customWidth="1"/>
    <col min="22" max="22" width="6.5703125" style="8" bestFit="1" customWidth="1"/>
    <col min="23" max="23" width="5.85546875" style="8" bestFit="1" customWidth="1"/>
    <col min="24" max="24" width="6" style="8" bestFit="1" customWidth="1"/>
    <col min="25" max="25" width="5.5703125" style="8" bestFit="1" customWidth="1"/>
    <col min="26" max="16384" width="11.42578125" style="8"/>
  </cols>
  <sheetData>
    <row r="1" spans="1:13" s="2" customFormat="1" ht="27.75" x14ac:dyDescent="0.4">
      <c r="A1" s="1" t="s">
        <v>26</v>
      </c>
    </row>
    <row r="2" spans="1:13" s="3" customFormat="1" ht="18" x14ac:dyDescent="0.25">
      <c r="A2" s="2" t="s">
        <v>0</v>
      </c>
    </row>
    <row r="3" spans="1:13" s="5" customFormat="1" x14ac:dyDescent="0.2">
      <c r="A3" s="4"/>
    </row>
    <row r="4" spans="1:13" s="5" customFormat="1" x14ac:dyDescent="0.2">
      <c r="A4" s="6" t="s">
        <v>1</v>
      </c>
    </row>
    <row r="5" spans="1:13" s="5" customFormat="1" x14ac:dyDescent="0.2">
      <c r="A5" s="6" t="s">
        <v>52</v>
      </c>
    </row>
    <row r="6" spans="1:13" x14ac:dyDescent="0.2">
      <c r="A6" s="7"/>
    </row>
    <row r="8" spans="1:13" s="10" customFormat="1" ht="15.75" x14ac:dyDescent="0.25">
      <c r="A8" s="9" t="s">
        <v>30</v>
      </c>
    </row>
    <row r="9" spans="1:13" ht="15" x14ac:dyDescent="0.2">
      <c r="A9" s="11"/>
      <c r="B9" s="31" t="s">
        <v>2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3"/>
    </row>
    <row r="10" spans="1:13" x14ac:dyDescent="0.2">
      <c r="B10" s="34" t="s">
        <v>3</v>
      </c>
      <c r="C10" s="29"/>
      <c r="D10" s="29"/>
      <c r="E10" s="30"/>
      <c r="F10" s="29" t="s">
        <v>4</v>
      </c>
      <c r="G10" s="29"/>
      <c r="H10" s="29"/>
      <c r="I10" s="30"/>
      <c r="J10" s="29" t="s">
        <v>5</v>
      </c>
      <c r="K10" s="29"/>
      <c r="L10" s="29"/>
      <c r="M10" s="30"/>
    </row>
    <row r="11" spans="1:13" s="10" customFormat="1" x14ac:dyDescent="0.2">
      <c r="A11" s="12" t="s">
        <v>6</v>
      </c>
      <c r="B11" s="13" t="s">
        <v>7</v>
      </c>
      <c r="C11" s="13" t="s">
        <v>8</v>
      </c>
      <c r="D11" s="13" t="s">
        <v>9</v>
      </c>
      <c r="E11" s="14" t="s">
        <v>10</v>
      </c>
      <c r="F11" s="13" t="s">
        <v>7</v>
      </c>
      <c r="G11" s="13" t="s">
        <v>8</v>
      </c>
      <c r="H11" s="13" t="s">
        <v>9</v>
      </c>
      <c r="I11" s="14" t="s">
        <v>10</v>
      </c>
      <c r="J11" s="13" t="s">
        <v>7</v>
      </c>
      <c r="K11" s="13" t="s">
        <v>8</v>
      </c>
      <c r="L11" s="13" t="s">
        <v>9</v>
      </c>
      <c r="M11" s="14" t="s">
        <v>10</v>
      </c>
    </row>
    <row r="12" spans="1:13" x14ac:dyDescent="0.2">
      <c r="A12" s="15" t="s">
        <v>11</v>
      </c>
      <c r="B12" s="16">
        <f t="shared" ref="B12:M12" si="0">B27</f>
        <v>0</v>
      </c>
      <c r="C12" s="16">
        <f t="shared" si="0"/>
        <v>10757.499999999998</v>
      </c>
      <c r="D12" s="17">
        <f t="shared" si="0"/>
        <v>419.40000000000003</v>
      </c>
      <c r="E12" s="18">
        <f t="shared" si="0"/>
        <v>16894.899999999998</v>
      </c>
      <c r="F12" s="16">
        <f t="shared" si="0"/>
        <v>0</v>
      </c>
      <c r="G12" s="16">
        <f t="shared" si="0"/>
        <v>10010.4</v>
      </c>
      <c r="H12" s="17">
        <f t="shared" si="0"/>
        <v>3735.6</v>
      </c>
      <c r="I12" s="18">
        <f t="shared" si="0"/>
        <v>308629.10000000003</v>
      </c>
      <c r="J12" s="16">
        <f t="shared" si="0"/>
        <v>36036.800000000003</v>
      </c>
      <c r="K12" s="16">
        <f t="shared" si="0"/>
        <v>0</v>
      </c>
      <c r="L12" s="17">
        <f t="shared" si="0"/>
        <v>1505.5</v>
      </c>
      <c r="M12" s="18">
        <f t="shared" si="0"/>
        <v>80308.100000000006</v>
      </c>
    </row>
    <row r="13" spans="1:13" x14ac:dyDescent="0.2">
      <c r="A13" s="19" t="s">
        <v>12</v>
      </c>
      <c r="B13" s="20">
        <f t="shared" ref="B13:M13" si="1">N27</f>
        <v>0</v>
      </c>
      <c r="C13" s="20">
        <f t="shared" si="1"/>
        <v>208.9</v>
      </c>
      <c r="D13" s="20">
        <f t="shared" si="1"/>
        <v>17.799999999999997</v>
      </c>
      <c r="E13" s="21">
        <f t="shared" si="1"/>
        <v>874</v>
      </c>
      <c r="F13" s="20">
        <f t="shared" si="1"/>
        <v>0</v>
      </c>
      <c r="G13" s="20">
        <f t="shared" si="1"/>
        <v>909.80000000000007</v>
      </c>
      <c r="H13" s="20">
        <f t="shared" si="1"/>
        <v>237.8</v>
      </c>
      <c r="I13" s="21">
        <f t="shared" si="1"/>
        <v>15100.8</v>
      </c>
      <c r="J13" s="20">
        <f t="shared" si="1"/>
        <v>1195.2</v>
      </c>
      <c r="K13" s="20">
        <f t="shared" si="1"/>
        <v>0</v>
      </c>
      <c r="L13" s="20">
        <f t="shared" si="1"/>
        <v>16.2</v>
      </c>
      <c r="M13" s="21">
        <f t="shared" si="1"/>
        <v>6778.3</v>
      </c>
    </row>
    <row r="14" spans="1:13" s="10" customFormat="1" x14ac:dyDescent="0.2">
      <c r="A14" s="12" t="s">
        <v>13</v>
      </c>
      <c r="B14" s="22">
        <f t="shared" ref="B14:M14" si="2">SUM(B12:B13)</f>
        <v>0</v>
      </c>
      <c r="C14" s="22">
        <f t="shared" si="2"/>
        <v>10966.399999999998</v>
      </c>
      <c r="D14" s="22">
        <f t="shared" si="2"/>
        <v>437.20000000000005</v>
      </c>
      <c r="E14" s="23">
        <f t="shared" si="2"/>
        <v>17768.899999999998</v>
      </c>
      <c r="F14" s="22">
        <f t="shared" si="2"/>
        <v>0</v>
      </c>
      <c r="G14" s="22">
        <f t="shared" si="2"/>
        <v>10920.199999999999</v>
      </c>
      <c r="H14" s="22">
        <f t="shared" si="2"/>
        <v>3973.4</v>
      </c>
      <c r="I14" s="23">
        <f t="shared" si="2"/>
        <v>323729.90000000002</v>
      </c>
      <c r="J14" s="22">
        <f t="shared" si="2"/>
        <v>37232</v>
      </c>
      <c r="K14" s="22">
        <f t="shared" si="2"/>
        <v>0</v>
      </c>
      <c r="L14" s="22">
        <f t="shared" si="2"/>
        <v>1521.7</v>
      </c>
      <c r="M14" s="23">
        <f t="shared" si="2"/>
        <v>87086.400000000009</v>
      </c>
    </row>
    <row r="17" spans="1:25" s="10" customFormat="1" ht="15.75" x14ac:dyDescent="0.25">
      <c r="A17" s="9" t="s">
        <v>39</v>
      </c>
    </row>
    <row r="18" spans="1:25" ht="15" x14ac:dyDescent="0.2">
      <c r="A18" s="11"/>
      <c r="B18" s="31" t="s">
        <v>11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3"/>
      <c r="N18" s="31" t="s">
        <v>12</v>
      </c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3"/>
    </row>
    <row r="19" spans="1:25" x14ac:dyDescent="0.2">
      <c r="B19" s="34" t="s">
        <v>3</v>
      </c>
      <c r="C19" s="29"/>
      <c r="D19" s="29"/>
      <c r="E19" s="30"/>
      <c r="F19" s="29" t="s">
        <v>4</v>
      </c>
      <c r="G19" s="29"/>
      <c r="H19" s="29"/>
      <c r="I19" s="30"/>
      <c r="J19" s="29" t="s">
        <v>5</v>
      </c>
      <c r="K19" s="29"/>
      <c r="L19" s="29"/>
      <c r="M19" s="30"/>
      <c r="N19" s="29" t="s">
        <v>3</v>
      </c>
      <c r="O19" s="29"/>
      <c r="P19" s="29"/>
      <c r="Q19" s="30"/>
      <c r="R19" s="29" t="s">
        <v>4</v>
      </c>
      <c r="S19" s="29"/>
      <c r="T19" s="29"/>
      <c r="U19" s="30"/>
      <c r="V19" s="29" t="s">
        <v>5</v>
      </c>
      <c r="W19" s="29"/>
      <c r="X19" s="29"/>
      <c r="Y19" s="30"/>
    </row>
    <row r="20" spans="1:25" s="10" customFormat="1" x14ac:dyDescent="0.2">
      <c r="A20" s="12" t="s">
        <v>14</v>
      </c>
      <c r="B20" s="13" t="s">
        <v>7</v>
      </c>
      <c r="C20" s="13" t="s">
        <v>8</v>
      </c>
      <c r="D20" s="13" t="s">
        <v>9</v>
      </c>
      <c r="E20" s="14" t="s">
        <v>10</v>
      </c>
      <c r="F20" s="13" t="s">
        <v>7</v>
      </c>
      <c r="G20" s="13" t="s">
        <v>8</v>
      </c>
      <c r="H20" s="13" t="s">
        <v>9</v>
      </c>
      <c r="I20" s="14" t="s">
        <v>10</v>
      </c>
      <c r="J20" s="13" t="s">
        <v>7</v>
      </c>
      <c r="K20" s="13" t="s">
        <v>8</v>
      </c>
      <c r="L20" s="13" t="s">
        <v>9</v>
      </c>
      <c r="M20" s="14" t="s">
        <v>10</v>
      </c>
      <c r="N20" s="13" t="s">
        <v>7</v>
      </c>
      <c r="O20" s="13" t="s">
        <v>8</v>
      </c>
      <c r="P20" s="13" t="s">
        <v>9</v>
      </c>
      <c r="Q20" s="14" t="s">
        <v>10</v>
      </c>
      <c r="R20" s="13" t="s">
        <v>7</v>
      </c>
      <c r="S20" s="13" t="s">
        <v>8</v>
      </c>
      <c r="T20" s="13" t="s">
        <v>9</v>
      </c>
      <c r="U20" s="14" t="s">
        <v>10</v>
      </c>
      <c r="V20" s="13" t="s">
        <v>7</v>
      </c>
      <c r="W20" s="13" t="s">
        <v>8</v>
      </c>
      <c r="X20" s="13" t="s">
        <v>9</v>
      </c>
      <c r="Y20" s="14" t="s">
        <v>10</v>
      </c>
    </row>
    <row r="21" spans="1:25" x14ac:dyDescent="0.2">
      <c r="A21" s="15" t="s">
        <v>15</v>
      </c>
      <c r="B21" s="16">
        <v>0</v>
      </c>
      <c r="C21" s="16">
        <v>3791.7</v>
      </c>
      <c r="D21" s="17">
        <v>168.1</v>
      </c>
      <c r="E21" s="18">
        <v>9754</v>
      </c>
      <c r="F21" s="17">
        <v>0</v>
      </c>
      <c r="G21" s="17">
        <v>706.1</v>
      </c>
      <c r="H21" s="17">
        <v>608.79999999999995</v>
      </c>
      <c r="I21" s="18">
        <v>76757.7</v>
      </c>
      <c r="J21" s="17">
        <v>4064.4</v>
      </c>
      <c r="K21" s="17">
        <v>0</v>
      </c>
      <c r="L21" s="17">
        <v>324.39999999999998</v>
      </c>
      <c r="M21" s="18">
        <v>7201</v>
      </c>
      <c r="N21" s="16">
        <v>0</v>
      </c>
      <c r="O21" s="16">
        <v>0</v>
      </c>
      <c r="P21" s="17">
        <v>0</v>
      </c>
      <c r="Q21" s="18">
        <v>0</v>
      </c>
      <c r="R21" s="17">
        <v>0</v>
      </c>
      <c r="S21" s="17">
        <v>0</v>
      </c>
      <c r="T21" s="17">
        <v>0</v>
      </c>
      <c r="U21" s="18">
        <v>0</v>
      </c>
      <c r="V21" s="17">
        <v>0</v>
      </c>
      <c r="W21" s="17">
        <v>0</v>
      </c>
      <c r="X21" s="17">
        <v>0</v>
      </c>
      <c r="Y21" s="18">
        <v>0</v>
      </c>
    </row>
    <row r="22" spans="1:25" x14ac:dyDescent="0.2">
      <c r="A22" s="19" t="s">
        <v>16</v>
      </c>
      <c r="B22" s="20">
        <v>0</v>
      </c>
      <c r="C22" s="20">
        <v>3243.6</v>
      </c>
      <c r="D22" s="20">
        <v>108.5</v>
      </c>
      <c r="E22" s="21">
        <v>5761.3</v>
      </c>
      <c r="F22" s="20">
        <v>0</v>
      </c>
      <c r="G22" s="20">
        <v>1836.4</v>
      </c>
      <c r="H22" s="20">
        <v>396.2</v>
      </c>
      <c r="I22" s="21">
        <v>72610.5</v>
      </c>
      <c r="J22" s="20">
        <v>7318.1</v>
      </c>
      <c r="K22" s="20">
        <v>0</v>
      </c>
      <c r="L22" s="20">
        <v>195.1</v>
      </c>
      <c r="M22" s="21">
        <v>9492.1</v>
      </c>
      <c r="N22" s="20">
        <v>0</v>
      </c>
      <c r="O22" s="20">
        <v>138.4</v>
      </c>
      <c r="P22" s="20">
        <v>6.1</v>
      </c>
      <c r="Q22" s="21">
        <v>148.69999999999999</v>
      </c>
      <c r="R22" s="20">
        <v>0</v>
      </c>
      <c r="S22" s="20">
        <v>0</v>
      </c>
      <c r="T22" s="20">
        <v>1</v>
      </c>
      <c r="U22" s="21">
        <v>376.7</v>
      </c>
      <c r="V22" s="20">
        <v>0</v>
      </c>
      <c r="W22" s="20">
        <v>0</v>
      </c>
      <c r="X22" s="20">
        <v>0</v>
      </c>
      <c r="Y22" s="21">
        <v>0</v>
      </c>
    </row>
    <row r="23" spans="1:25" x14ac:dyDescent="0.2">
      <c r="A23" s="19" t="s">
        <v>17</v>
      </c>
      <c r="B23" s="20">
        <v>0</v>
      </c>
      <c r="C23" s="24">
        <v>1677.4</v>
      </c>
      <c r="D23" s="20">
        <v>54.8</v>
      </c>
      <c r="E23" s="21">
        <v>427.8</v>
      </c>
      <c r="F23" s="20">
        <v>0</v>
      </c>
      <c r="G23" s="20">
        <v>2157.5</v>
      </c>
      <c r="H23" s="20">
        <v>519.5</v>
      </c>
      <c r="I23" s="21">
        <v>44609.1</v>
      </c>
      <c r="J23" s="20">
        <v>10654.8</v>
      </c>
      <c r="K23" s="20">
        <v>0</v>
      </c>
      <c r="L23" s="20">
        <v>507.7</v>
      </c>
      <c r="M23" s="21">
        <v>27252.5</v>
      </c>
      <c r="N23" s="20">
        <v>0</v>
      </c>
      <c r="O23" s="24">
        <v>0</v>
      </c>
      <c r="P23" s="20">
        <v>0</v>
      </c>
      <c r="Q23" s="21">
        <v>0</v>
      </c>
      <c r="R23" s="20">
        <v>0</v>
      </c>
      <c r="S23" s="20">
        <v>0</v>
      </c>
      <c r="T23" s="20">
        <v>0</v>
      </c>
      <c r="U23" s="21">
        <v>28.4</v>
      </c>
      <c r="V23" s="20">
        <v>0</v>
      </c>
      <c r="W23" s="20">
        <v>0</v>
      </c>
      <c r="X23" s="20">
        <v>0</v>
      </c>
      <c r="Y23" s="21">
        <v>0</v>
      </c>
    </row>
    <row r="24" spans="1:25" x14ac:dyDescent="0.2">
      <c r="A24" s="19" t="s">
        <v>18</v>
      </c>
      <c r="B24" s="20">
        <v>0</v>
      </c>
      <c r="C24" s="20">
        <v>152.9</v>
      </c>
      <c r="D24" s="20">
        <v>-5.2</v>
      </c>
      <c r="E24" s="21">
        <v>148</v>
      </c>
      <c r="F24" s="20">
        <v>0</v>
      </c>
      <c r="G24" s="20">
        <v>2152.1999999999998</v>
      </c>
      <c r="H24" s="20">
        <v>711.8</v>
      </c>
      <c r="I24" s="21">
        <v>36536</v>
      </c>
      <c r="J24" s="20">
        <v>2057</v>
      </c>
      <c r="K24" s="20">
        <v>0</v>
      </c>
      <c r="L24" s="20">
        <v>135.9</v>
      </c>
      <c r="M24" s="21">
        <v>5463.3</v>
      </c>
      <c r="N24" s="20">
        <v>0</v>
      </c>
      <c r="O24" s="20">
        <v>0</v>
      </c>
      <c r="P24" s="20">
        <v>0</v>
      </c>
      <c r="Q24" s="21">
        <v>0</v>
      </c>
      <c r="R24" s="20">
        <v>0</v>
      </c>
      <c r="S24" s="20">
        <v>97.2</v>
      </c>
      <c r="T24" s="20">
        <v>50.7</v>
      </c>
      <c r="U24" s="21">
        <v>2232.1999999999998</v>
      </c>
      <c r="V24" s="20">
        <v>709.2</v>
      </c>
      <c r="W24" s="20">
        <v>0</v>
      </c>
      <c r="X24" s="20">
        <v>3.2</v>
      </c>
      <c r="Y24" s="21">
        <v>882.6</v>
      </c>
    </row>
    <row r="25" spans="1:25" x14ac:dyDescent="0.2">
      <c r="A25" s="19" t="s">
        <v>19</v>
      </c>
      <c r="B25" s="20">
        <v>0</v>
      </c>
      <c r="C25" s="20">
        <v>334.9</v>
      </c>
      <c r="D25" s="20">
        <v>20</v>
      </c>
      <c r="E25" s="21">
        <v>71.599999999999994</v>
      </c>
      <c r="F25" s="20">
        <v>0</v>
      </c>
      <c r="G25" s="20">
        <v>2892.8</v>
      </c>
      <c r="H25" s="20">
        <v>1234.0999999999999</v>
      </c>
      <c r="I25" s="21">
        <v>53857</v>
      </c>
      <c r="J25" s="20">
        <v>11646.6</v>
      </c>
      <c r="K25" s="20">
        <v>0</v>
      </c>
      <c r="L25" s="20">
        <v>273.3</v>
      </c>
      <c r="M25" s="21">
        <v>28440.400000000001</v>
      </c>
      <c r="N25" s="20">
        <v>0</v>
      </c>
      <c r="O25" s="20">
        <v>70.5</v>
      </c>
      <c r="P25" s="20">
        <v>11.7</v>
      </c>
      <c r="Q25" s="21">
        <v>725.3</v>
      </c>
      <c r="R25" s="20">
        <v>0</v>
      </c>
      <c r="S25" s="20">
        <v>812.6</v>
      </c>
      <c r="T25" s="20">
        <v>184.8</v>
      </c>
      <c r="U25" s="21">
        <v>11719.5</v>
      </c>
      <c r="V25" s="20">
        <v>486</v>
      </c>
      <c r="W25" s="20">
        <v>0</v>
      </c>
      <c r="X25" s="20">
        <v>13</v>
      </c>
      <c r="Y25" s="21">
        <v>5895.7</v>
      </c>
    </row>
    <row r="26" spans="1:25" x14ac:dyDescent="0.2">
      <c r="A26" s="25" t="s">
        <v>20</v>
      </c>
      <c r="B26" s="26">
        <v>0</v>
      </c>
      <c r="C26" s="26">
        <v>1557</v>
      </c>
      <c r="D26" s="27">
        <v>73.2</v>
      </c>
      <c r="E26" s="28">
        <v>732.2</v>
      </c>
      <c r="F26" s="27">
        <v>0</v>
      </c>
      <c r="G26" s="27">
        <v>265.39999999999998</v>
      </c>
      <c r="H26" s="27">
        <v>265.2</v>
      </c>
      <c r="I26" s="28">
        <v>24258.799999999999</v>
      </c>
      <c r="J26" s="27">
        <v>295.89999999999998</v>
      </c>
      <c r="K26" s="27">
        <v>0</v>
      </c>
      <c r="L26" s="27">
        <v>69.099999999999994</v>
      </c>
      <c r="M26" s="28">
        <v>2458.8000000000002</v>
      </c>
      <c r="N26" s="26">
        <v>0</v>
      </c>
      <c r="O26" s="26">
        <v>0</v>
      </c>
      <c r="P26" s="27">
        <v>0</v>
      </c>
      <c r="Q26" s="28">
        <v>0</v>
      </c>
      <c r="R26" s="27">
        <v>0</v>
      </c>
      <c r="S26" s="27">
        <v>0</v>
      </c>
      <c r="T26" s="27">
        <v>1.3</v>
      </c>
      <c r="U26" s="28">
        <v>744</v>
      </c>
      <c r="V26" s="27">
        <v>0</v>
      </c>
      <c r="W26" s="27">
        <v>0</v>
      </c>
      <c r="X26" s="27">
        <v>0</v>
      </c>
      <c r="Y26" s="28">
        <v>0</v>
      </c>
    </row>
    <row r="27" spans="1:25" s="10" customFormat="1" x14ac:dyDescent="0.2">
      <c r="A27" s="12" t="s">
        <v>13</v>
      </c>
      <c r="B27" s="22">
        <f t="shared" ref="B27:Y27" si="3">SUM(B21:B26)</f>
        <v>0</v>
      </c>
      <c r="C27" s="22">
        <f t="shared" si="3"/>
        <v>10757.499999999998</v>
      </c>
      <c r="D27" s="22">
        <f t="shared" si="3"/>
        <v>419.40000000000003</v>
      </c>
      <c r="E27" s="23">
        <f t="shared" si="3"/>
        <v>16894.899999999998</v>
      </c>
      <c r="F27" s="22">
        <f t="shared" si="3"/>
        <v>0</v>
      </c>
      <c r="G27" s="22">
        <f t="shared" si="3"/>
        <v>10010.4</v>
      </c>
      <c r="H27" s="22">
        <f t="shared" si="3"/>
        <v>3735.6</v>
      </c>
      <c r="I27" s="23">
        <f t="shared" si="3"/>
        <v>308629.10000000003</v>
      </c>
      <c r="J27" s="22">
        <f t="shared" si="3"/>
        <v>36036.800000000003</v>
      </c>
      <c r="K27" s="22">
        <f t="shared" si="3"/>
        <v>0</v>
      </c>
      <c r="L27" s="22">
        <f t="shared" si="3"/>
        <v>1505.5</v>
      </c>
      <c r="M27" s="23">
        <f t="shared" si="3"/>
        <v>80308.100000000006</v>
      </c>
      <c r="N27" s="22">
        <f t="shared" si="3"/>
        <v>0</v>
      </c>
      <c r="O27" s="22">
        <f t="shared" si="3"/>
        <v>208.9</v>
      </c>
      <c r="P27" s="22">
        <f t="shared" si="3"/>
        <v>17.799999999999997</v>
      </c>
      <c r="Q27" s="23">
        <f t="shared" si="3"/>
        <v>874</v>
      </c>
      <c r="R27" s="22">
        <f t="shared" si="3"/>
        <v>0</v>
      </c>
      <c r="S27" s="22">
        <f t="shared" si="3"/>
        <v>909.80000000000007</v>
      </c>
      <c r="T27" s="22">
        <f t="shared" si="3"/>
        <v>237.8</v>
      </c>
      <c r="U27" s="23">
        <f t="shared" si="3"/>
        <v>15100.8</v>
      </c>
      <c r="V27" s="22">
        <f t="shared" si="3"/>
        <v>1195.2</v>
      </c>
      <c r="W27" s="22">
        <f t="shared" si="3"/>
        <v>0</v>
      </c>
      <c r="X27" s="22">
        <f t="shared" si="3"/>
        <v>16.2</v>
      </c>
      <c r="Y27" s="23">
        <f t="shared" si="3"/>
        <v>6778.3</v>
      </c>
    </row>
    <row r="30" spans="1:25" s="10" customFormat="1" ht="15.75" x14ac:dyDescent="0.25">
      <c r="A30" s="9" t="s">
        <v>21</v>
      </c>
    </row>
    <row r="31" spans="1:25" x14ac:dyDescent="0.2">
      <c r="A31" s="8" t="s">
        <v>22</v>
      </c>
    </row>
    <row r="32" spans="1:25" x14ac:dyDescent="0.2">
      <c r="A32" s="8" t="s">
        <v>23</v>
      </c>
    </row>
    <row r="33" spans="1:1" x14ac:dyDescent="0.2">
      <c r="A33" s="8" t="s">
        <v>24</v>
      </c>
    </row>
    <row r="34" spans="1:1" x14ac:dyDescent="0.2">
      <c r="A34" s="8" t="s">
        <v>25</v>
      </c>
    </row>
  </sheetData>
  <mergeCells count="12">
    <mergeCell ref="V19:Y19"/>
    <mergeCell ref="B9:M9"/>
    <mergeCell ref="B10:E10"/>
    <mergeCell ref="F10:I10"/>
    <mergeCell ref="J10:M10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34"/>
  <sheetViews>
    <sheetView workbookViewId="0">
      <selection activeCell="A6" sqref="A6"/>
    </sheetView>
  </sheetViews>
  <sheetFormatPr baseColWidth="10" defaultRowHeight="12.75" x14ac:dyDescent="0.2"/>
  <cols>
    <col min="1" max="1" width="19.42578125" style="8" customWidth="1"/>
    <col min="2" max="2" width="6.5703125" style="8" bestFit="1" customWidth="1"/>
    <col min="3" max="3" width="7.5703125" style="8" bestFit="1" customWidth="1"/>
    <col min="4" max="4" width="6.42578125" style="8" bestFit="1" customWidth="1"/>
    <col min="5" max="5" width="7.140625" style="8" bestFit="1" customWidth="1"/>
    <col min="6" max="6" width="6.5703125" style="8" bestFit="1" customWidth="1"/>
    <col min="7" max="8" width="6.42578125" style="8" bestFit="1" customWidth="1"/>
    <col min="9" max="9" width="8.28515625" style="8" bestFit="1" customWidth="1"/>
    <col min="10" max="10" width="6.5703125" style="8" bestFit="1" customWidth="1"/>
    <col min="11" max="11" width="5.85546875" style="8" bestFit="1" customWidth="1"/>
    <col min="12" max="12" width="6" style="8" bestFit="1" customWidth="1"/>
    <col min="13" max="13" width="7.5703125" style="8" bestFit="1" customWidth="1"/>
    <col min="14" max="14" width="6.5703125" style="8" bestFit="1" customWidth="1"/>
    <col min="15" max="17" width="6" style="8" bestFit="1" customWidth="1"/>
    <col min="18" max="18" width="6.5703125" style="8" bestFit="1" customWidth="1"/>
    <col min="19" max="19" width="5.85546875" style="8" bestFit="1" customWidth="1"/>
    <col min="20" max="20" width="6" style="8" bestFit="1" customWidth="1"/>
    <col min="21" max="21" width="7.140625" style="8" bestFit="1" customWidth="1"/>
    <col min="22" max="22" width="6.5703125" style="8" bestFit="1" customWidth="1"/>
    <col min="23" max="23" width="5.85546875" style="8" bestFit="1" customWidth="1"/>
    <col min="24" max="24" width="6" style="8" bestFit="1" customWidth="1"/>
    <col min="25" max="25" width="5.5703125" style="8" bestFit="1" customWidth="1"/>
    <col min="26" max="16384" width="11.42578125" style="8"/>
  </cols>
  <sheetData>
    <row r="1" spans="1:13" s="2" customFormat="1" ht="27.75" x14ac:dyDescent="0.4">
      <c r="A1" s="1" t="s">
        <v>26</v>
      </c>
    </row>
    <row r="2" spans="1:13" s="3" customFormat="1" ht="18" x14ac:dyDescent="0.25">
      <c r="A2" s="2" t="s">
        <v>0</v>
      </c>
    </row>
    <row r="3" spans="1:13" s="5" customFormat="1" x14ac:dyDescent="0.2">
      <c r="A3" s="4"/>
    </row>
    <row r="4" spans="1:13" s="5" customFormat="1" x14ac:dyDescent="0.2">
      <c r="A4" s="6" t="s">
        <v>1</v>
      </c>
    </row>
    <row r="5" spans="1:13" s="5" customFormat="1" x14ac:dyDescent="0.2">
      <c r="A5" s="6" t="s">
        <v>53</v>
      </c>
    </row>
    <row r="6" spans="1:13" x14ac:dyDescent="0.2">
      <c r="A6" s="7"/>
    </row>
    <row r="8" spans="1:13" s="10" customFormat="1" ht="15.75" x14ac:dyDescent="0.25">
      <c r="A8" s="9" t="s">
        <v>31</v>
      </c>
    </row>
    <row r="9" spans="1:13" ht="15" x14ac:dyDescent="0.2">
      <c r="A9" s="11"/>
      <c r="B9" s="31" t="s">
        <v>2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3"/>
    </row>
    <row r="10" spans="1:13" x14ac:dyDescent="0.2">
      <c r="B10" s="34" t="s">
        <v>3</v>
      </c>
      <c r="C10" s="29"/>
      <c r="D10" s="29"/>
      <c r="E10" s="30"/>
      <c r="F10" s="29" t="s">
        <v>4</v>
      </c>
      <c r="G10" s="29"/>
      <c r="H10" s="29"/>
      <c r="I10" s="30"/>
      <c r="J10" s="29" t="s">
        <v>5</v>
      </c>
      <c r="K10" s="29"/>
      <c r="L10" s="29"/>
      <c r="M10" s="30"/>
    </row>
    <row r="11" spans="1:13" s="10" customFormat="1" x14ac:dyDescent="0.2">
      <c r="A11" s="12" t="s">
        <v>6</v>
      </c>
      <c r="B11" s="13" t="s">
        <v>7</v>
      </c>
      <c r="C11" s="13" t="s">
        <v>8</v>
      </c>
      <c r="D11" s="13" t="s">
        <v>9</v>
      </c>
      <c r="E11" s="14" t="s">
        <v>10</v>
      </c>
      <c r="F11" s="13" t="s">
        <v>7</v>
      </c>
      <c r="G11" s="13" t="s">
        <v>8</v>
      </c>
      <c r="H11" s="13" t="s">
        <v>9</v>
      </c>
      <c r="I11" s="14" t="s">
        <v>10</v>
      </c>
      <c r="J11" s="13" t="s">
        <v>7</v>
      </c>
      <c r="K11" s="13" t="s">
        <v>8</v>
      </c>
      <c r="L11" s="13" t="s">
        <v>9</v>
      </c>
      <c r="M11" s="14" t="s">
        <v>10</v>
      </c>
    </row>
    <row r="12" spans="1:13" x14ac:dyDescent="0.2">
      <c r="A12" s="15" t="s">
        <v>11</v>
      </c>
      <c r="B12" s="16">
        <f t="shared" ref="B12:M12" si="0">B27</f>
        <v>0</v>
      </c>
      <c r="C12" s="16">
        <f t="shared" si="0"/>
        <v>6055.4000000000005</v>
      </c>
      <c r="D12" s="17">
        <f t="shared" si="0"/>
        <v>199</v>
      </c>
      <c r="E12" s="18">
        <f t="shared" si="0"/>
        <v>10510.199999999999</v>
      </c>
      <c r="F12" s="16">
        <f t="shared" si="0"/>
        <v>0</v>
      </c>
      <c r="G12" s="16">
        <f t="shared" si="0"/>
        <v>14866.5</v>
      </c>
      <c r="H12" s="17">
        <f t="shared" si="0"/>
        <v>3411.5</v>
      </c>
      <c r="I12" s="18">
        <f t="shared" si="0"/>
        <v>290077.59999999998</v>
      </c>
      <c r="J12" s="16">
        <f t="shared" si="0"/>
        <v>43306.6</v>
      </c>
      <c r="K12" s="16">
        <f t="shared" si="0"/>
        <v>0.5</v>
      </c>
      <c r="L12" s="17">
        <f t="shared" si="0"/>
        <v>2040.8</v>
      </c>
      <c r="M12" s="18">
        <f t="shared" si="0"/>
        <v>136105.30000000002</v>
      </c>
    </row>
    <row r="13" spans="1:13" x14ac:dyDescent="0.2">
      <c r="A13" s="19" t="s">
        <v>12</v>
      </c>
      <c r="B13" s="20">
        <f t="shared" ref="B13:M13" si="1">N27</f>
        <v>0</v>
      </c>
      <c r="C13" s="20">
        <f t="shared" si="1"/>
        <v>233.60000000000002</v>
      </c>
      <c r="D13" s="20">
        <f t="shared" si="1"/>
        <v>3.3000000000000007</v>
      </c>
      <c r="E13" s="21">
        <f t="shared" si="1"/>
        <v>535.29999999999995</v>
      </c>
      <c r="F13" s="20">
        <f t="shared" si="1"/>
        <v>0</v>
      </c>
      <c r="G13" s="20">
        <f t="shared" si="1"/>
        <v>1025.5</v>
      </c>
      <c r="H13" s="20">
        <f t="shared" si="1"/>
        <v>268.5</v>
      </c>
      <c r="I13" s="21">
        <f t="shared" si="1"/>
        <v>13996</v>
      </c>
      <c r="J13" s="20">
        <f t="shared" si="1"/>
        <v>534.1</v>
      </c>
      <c r="K13" s="20">
        <f t="shared" si="1"/>
        <v>0</v>
      </c>
      <c r="L13" s="20">
        <f t="shared" si="1"/>
        <v>25.3</v>
      </c>
      <c r="M13" s="21">
        <f t="shared" si="1"/>
        <v>7673.7999999999993</v>
      </c>
    </row>
    <row r="14" spans="1:13" s="10" customFormat="1" x14ac:dyDescent="0.2">
      <c r="A14" s="12" t="s">
        <v>13</v>
      </c>
      <c r="B14" s="22">
        <f t="shared" ref="B14:M14" si="2">SUM(B12:B13)</f>
        <v>0</v>
      </c>
      <c r="C14" s="22">
        <f t="shared" si="2"/>
        <v>6289.0000000000009</v>
      </c>
      <c r="D14" s="22">
        <f t="shared" si="2"/>
        <v>202.3</v>
      </c>
      <c r="E14" s="23">
        <f t="shared" si="2"/>
        <v>11045.499999999998</v>
      </c>
      <c r="F14" s="22">
        <f t="shared" si="2"/>
        <v>0</v>
      </c>
      <c r="G14" s="22">
        <f t="shared" si="2"/>
        <v>15892</v>
      </c>
      <c r="H14" s="22">
        <f t="shared" si="2"/>
        <v>3680</v>
      </c>
      <c r="I14" s="23">
        <f t="shared" si="2"/>
        <v>304073.59999999998</v>
      </c>
      <c r="J14" s="22">
        <f t="shared" si="2"/>
        <v>43840.7</v>
      </c>
      <c r="K14" s="22">
        <f t="shared" si="2"/>
        <v>0.5</v>
      </c>
      <c r="L14" s="22">
        <f t="shared" si="2"/>
        <v>2066.1</v>
      </c>
      <c r="M14" s="23">
        <f t="shared" si="2"/>
        <v>143779.1</v>
      </c>
    </row>
    <row r="17" spans="1:25" s="10" customFormat="1" ht="15.75" x14ac:dyDescent="0.25">
      <c r="A17" s="9" t="s">
        <v>38</v>
      </c>
    </row>
    <row r="18" spans="1:25" ht="15" x14ac:dyDescent="0.2">
      <c r="A18" s="11"/>
      <c r="B18" s="31" t="s">
        <v>11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3"/>
      <c r="N18" s="31" t="s">
        <v>12</v>
      </c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3"/>
    </row>
    <row r="19" spans="1:25" x14ac:dyDescent="0.2">
      <c r="B19" s="34" t="s">
        <v>3</v>
      </c>
      <c r="C19" s="29"/>
      <c r="D19" s="29"/>
      <c r="E19" s="30"/>
      <c r="F19" s="29" t="s">
        <v>4</v>
      </c>
      <c r="G19" s="29"/>
      <c r="H19" s="29"/>
      <c r="I19" s="30"/>
      <c r="J19" s="29" t="s">
        <v>5</v>
      </c>
      <c r="K19" s="29"/>
      <c r="L19" s="29"/>
      <c r="M19" s="30"/>
      <c r="N19" s="29" t="s">
        <v>3</v>
      </c>
      <c r="O19" s="29"/>
      <c r="P19" s="29"/>
      <c r="Q19" s="30"/>
      <c r="R19" s="29" t="s">
        <v>4</v>
      </c>
      <c r="S19" s="29"/>
      <c r="T19" s="29"/>
      <c r="U19" s="30"/>
      <c r="V19" s="29" t="s">
        <v>5</v>
      </c>
      <c r="W19" s="29"/>
      <c r="X19" s="29"/>
      <c r="Y19" s="30"/>
    </row>
    <row r="20" spans="1:25" s="10" customFormat="1" x14ac:dyDescent="0.2">
      <c r="A20" s="12" t="s">
        <v>14</v>
      </c>
      <c r="B20" s="13" t="s">
        <v>7</v>
      </c>
      <c r="C20" s="13" t="s">
        <v>8</v>
      </c>
      <c r="D20" s="13" t="s">
        <v>9</v>
      </c>
      <c r="E20" s="14" t="s">
        <v>10</v>
      </c>
      <c r="F20" s="13" t="s">
        <v>7</v>
      </c>
      <c r="G20" s="13" t="s">
        <v>8</v>
      </c>
      <c r="H20" s="13" t="s">
        <v>9</v>
      </c>
      <c r="I20" s="14" t="s">
        <v>10</v>
      </c>
      <c r="J20" s="13" t="s">
        <v>7</v>
      </c>
      <c r="K20" s="13" t="s">
        <v>8</v>
      </c>
      <c r="L20" s="13" t="s">
        <v>9</v>
      </c>
      <c r="M20" s="14" t="s">
        <v>10</v>
      </c>
      <c r="N20" s="13" t="s">
        <v>7</v>
      </c>
      <c r="O20" s="13" t="s">
        <v>8</v>
      </c>
      <c r="P20" s="13" t="s">
        <v>9</v>
      </c>
      <c r="Q20" s="14" t="s">
        <v>10</v>
      </c>
      <c r="R20" s="13" t="s">
        <v>7</v>
      </c>
      <c r="S20" s="13" t="s">
        <v>8</v>
      </c>
      <c r="T20" s="13" t="s">
        <v>9</v>
      </c>
      <c r="U20" s="14" t="s">
        <v>10</v>
      </c>
      <c r="V20" s="13" t="s">
        <v>7</v>
      </c>
      <c r="W20" s="13" t="s">
        <v>8</v>
      </c>
      <c r="X20" s="13" t="s">
        <v>9</v>
      </c>
      <c r="Y20" s="14" t="s">
        <v>10</v>
      </c>
    </row>
    <row r="21" spans="1:25" x14ac:dyDescent="0.2">
      <c r="A21" s="15" t="s">
        <v>15</v>
      </c>
      <c r="B21" s="16">
        <v>0</v>
      </c>
      <c r="C21" s="16">
        <v>2222.6</v>
      </c>
      <c r="D21" s="17">
        <v>60</v>
      </c>
      <c r="E21" s="18">
        <v>7346.7</v>
      </c>
      <c r="F21" s="17">
        <v>0</v>
      </c>
      <c r="G21" s="17">
        <v>1342.9</v>
      </c>
      <c r="H21" s="17">
        <v>532.70000000000005</v>
      </c>
      <c r="I21" s="18">
        <v>74796.3</v>
      </c>
      <c r="J21" s="17">
        <v>13966.4</v>
      </c>
      <c r="K21" s="17">
        <v>0</v>
      </c>
      <c r="L21" s="17">
        <v>603.9</v>
      </c>
      <c r="M21" s="18">
        <v>28740.2</v>
      </c>
      <c r="N21" s="16">
        <v>0</v>
      </c>
      <c r="O21" s="16">
        <v>0</v>
      </c>
      <c r="P21" s="17">
        <v>0</v>
      </c>
      <c r="Q21" s="18">
        <v>0</v>
      </c>
      <c r="R21" s="17">
        <v>0</v>
      </c>
      <c r="S21" s="17">
        <v>0</v>
      </c>
      <c r="T21" s="17">
        <v>0</v>
      </c>
      <c r="U21" s="18">
        <v>0</v>
      </c>
      <c r="V21" s="17">
        <v>0</v>
      </c>
      <c r="W21" s="17">
        <v>0</v>
      </c>
      <c r="X21" s="17">
        <v>0</v>
      </c>
      <c r="Y21" s="18">
        <v>0</v>
      </c>
    </row>
    <row r="22" spans="1:25" x14ac:dyDescent="0.2">
      <c r="A22" s="19" t="s">
        <v>16</v>
      </c>
      <c r="B22" s="20">
        <v>0</v>
      </c>
      <c r="C22" s="20">
        <v>2723.1</v>
      </c>
      <c r="D22" s="20">
        <v>67.7</v>
      </c>
      <c r="E22" s="21">
        <v>2924.1</v>
      </c>
      <c r="F22" s="20">
        <v>0</v>
      </c>
      <c r="G22" s="20">
        <v>3418.1</v>
      </c>
      <c r="H22" s="20">
        <v>524.29999999999995</v>
      </c>
      <c r="I22" s="21">
        <v>68430.600000000006</v>
      </c>
      <c r="J22" s="20">
        <v>14377.7</v>
      </c>
      <c r="K22" s="20">
        <v>0.5</v>
      </c>
      <c r="L22" s="20">
        <v>421.8</v>
      </c>
      <c r="M22" s="21">
        <v>28319.8</v>
      </c>
      <c r="N22" s="20">
        <v>0</v>
      </c>
      <c r="O22" s="20">
        <v>118.9</v>
      </c>
      <c r="P22" s="20">
        <v>-6.1</v>
      </c>
      <c r="Q22" s="21">
        <v>22.3</v>
      </c>
      <c r="R22" s="20">
        <v>0</v>
      </c>
      <c r="S22" s="20">
        <v>0</v>
      </c>
      <c r="T22" s="20">
        <v>0.7</v>
      </c>
      <c r="U22" s="21">
        <v>376</v>
      </c>
      <c r="V22" s="20">
        <v>0</v>
      </c>
      <c r="W22" s="20">
        <v>0</v>
      </c>
      <c r="X22" s="20">
        <v>0</v>
      </c>
      <c r="Y22" s="21">
        <v>0</v>
      </c>
    </row>
    <row r="23" spans="1:25" x14ac:dyDescent="0.2">
      <c r="A23" s="19" t="s">
        <v>17</v>
      </c>
      <c r="B23" s="20">
        <v>0</v>
      </c>
      <c r="C23" s="24">
        <v>310.60000000000002</v>
      </c>
      <c r="D23" s="20">
        <v>7</v>
      </c>
      <c r="E23" s="21">
        <v>67.099999999999994</v>
      </c>
      <c r="F23" s="20">
        <v>0</v>
      </c>
      <c r="G23" s="20">
        <v>2192.3000000000002</v>
      </c>
      <c r="H23" s="20">
        <v>409.8</v>
      </c>
      <c r="I23" s="21">
        <v>42194.8</v>
      </c>
      <c r="J23" s="20">
        <v>6966.7</v>
      </c>
      <c r="K23" s="20">
        <v>0</v>
      </c>
      <c r="L23" s="20">
        <v>722</v>
      </c>
      <c r="M23" s="21">
        <v>34070.9</v>
      </c>
      <c r="N23" s="20">
        <v>0</v>
      </c>
      <c r="O23" s="24">
        <v>0</v>
      </c>
      <c r="P23" s="20">
        <v>0</v>
      </c>
      <c r="Q23" s="21">
        <v>0</v>
      </c>
      <c r="R23" s="20">
        <v>0</v>
      </c>
      <c r="S23" s="20">
        <v>0</v>
      </c>
      <c r="T23" s="20">
        <v>0</v>
      </c>
      <c r="U23" s="21">
        <v>28.4</v>
      </c>
      <c r="V23" s="20">
        <v>0</v>
      </c>
      <c r="W23" s="20">
        <v>0</v>
      </c>
      <c r="X23" s="20">
        <v>0</v>
      </c>
      <c r="Y23" s="21">
        <v>0</v>
      </c>
    </row>
    <row r="24" spans="1:25" x14ac:dyDescent="0.2">
      <c r="A24" s="19" t="s">
        <v>18</v>
      </c>
      <c r="B24" s="20">
        <v>0</v>
      </c>
      <c r="C24" s="20">
        <v>65.599999999999994</v>
      </c>
      <c r="D24" s="20">
        <v>26.5</v>
      </c>
      <c r="E24" s="21">
        <v>106.4</v>
      </c>
      <c r="F24" s="20">
        <v>0</v>
      </c>
      <c r="G24" s="20">
        <v>2082.5</v>
      </c>
      <c r="H24" s="20">
        <v>387.8</v>
      </c>
      <c r="I24" s="21">
        <v>34026.800000000003</v>
      </c>
      <c r="J24" s="20">
        <v>3521.9</v>
      </c>
      <c r="K24" s="20">
        <v>0</v>
      </c>
      <c r="L24" s="20">
        <v>54</v>
      </c>
      <c r="M24" s="21">
        <v>9199.1</v>
      </c>
      <c r="N24" s="20">
        <v>0</v>
      </c>
      <c r="O24" s="20">
        <v>0</v>
      </c>
      <c r="P24" s="20">
        <v>0</v>
      </c>
      <c r="Q24" s="21">
        <v>0</v>
      </c>
      <c r="R24" s="20">
        <v>0</v>
      </c>
      <c r="S24" s="20">
        <v>149.9</v>
      </c>
      <c r="T24" s="20">
        <v>60.2</v>
      </c>
      <c r="U24" s="21">
        <v>2025.7</v>
      </c>
      <c r="V24" s="20">
        <v>0</v>
      </c>
      <c r="W24" s="20">
        <v>0</v>
      </c>
      <c r="X24" s="20">
        <v>5.7</v>
      </c>
      <c r="Y24" s="21">
        <v>876.9</v>
      </c>
    </row>
    <row r="25" spans="1:25" x14ac:dyDescent="0.2">
      <c r="A25" s="19" t="s">
        <v>19</v>
      </c>
      <c r="B25" s="20">
        <v>0</v>
      </c>
      <c r="C25" s="20">
        <v>23</v>
      </c>
      <c r="D25" s="20">
        <v>1.9</v>
      </c>
      <c r="E25" s="21">
        <v>28.4</v>
      </c>
      <c r="F25" s="20">
        <v>0</v>
      </c>
      <c r="G25" s="20">
        <v>4902.1000000000004</v>
      </c>
      <c r="H25" s="20">
        <v>1162.5999999999999</v>
      </c>
      <c r="I25" s="21">
        <v>47734.6</v>
      </c>
      <c r="J25" s="20">
        <v>4473.8999999999996</v>
      </c>
      <c r="K25" s="20">
        <v>0</v>
      </c>
      <c r="L25" s="20">
        <v>225.5</v>
      </c>
      <c r="M25" s="21">
        <v>33330.199999999997</v>
      </c>
      <c r="N25" s="20">
        <v>0</v>
      </c>
      <c r="O25" s="20">
        <v>114.7</v>
      </c>
      <c r="P25" s="20">
        <v>9.4</v>
      </c>
      <c r="Q25" s="21">
        <v>513</v>
      </c>
      <c r="R25" s="20">
        <v>0</v>
      </c>
      <c r="S25" s="20">
        <v>875.6</v>
      </c>
      <c r="T25" s="20">
        <v>205.5</v>
      </c>
      <c r="U25" s="21">
        <v>10824</v>
      </c>
      <c r="V25" s="20">
        <v>534.1</v>
      </c>
      <c r="W25" s="20">
        <v>0</v>
      </c>
      <c r="X25" s="20">
        <v>19.600000000000001</v>
      </c>
      <c r="Y25" s="21">
        <v>6796.9</v>
      </c>
    </row>
    <row r="26" spans="1:25" x14ac:dyDescent="0.2">
      <c r="A26" s="25" t="s">
        <v>20</v>
      </c>
      <c r="B26" s="26">
        <v>0</v>
      </c>
      <c r="C26" s="26">
        <v>710.5</v>
      </c>
      <c r="D26" s="27">
        <v>35.9</v>
      </c>
      <c r="E26" s="28">
        <v>37.5</v>
      </c>
      <c r="F26" s="27">
        <v>0</v>
      </c>
      <c r="G26" s="27">
        <v>928.6</v>
      </c>
      <c r="H26" s="27">
        <v>394.3</v>
      </c>
      <c r="I26" s="28">
        <v>22894.5</v>
      </c>
      <c r="J26" s="27">
        <v>0</v>
      </c>
      <c r="K26" s="27">
        <v>0</v>
      </c>
      <c r="L26" s="27">
        <v>13.6</v>
      </c>
      <c r="M26" s="28">
        <v>2445.1</v>
      </c>
      <c r="N26" s="26">
        <v>0</v>
      </c>
      <c r="O26" s="26">
        <v>0</v>
      </c>
      <c r="P26" s="27">
        <v>0</v>
      </c>
      <c r="Q26" s="28">
        <v>0</v>
      </c>
      <c r="R26" s="27">
        <v>0</v>
      </c>
      <c r="S26" s="27">
        <v>0</v>
      </c>
      <c r="T26" s="27">
        <v>2.1</v>
      </c>
      <c r="U26" s="28">
        <v>741.9</v>
      </c>
      <c r="V26" s="27">
        <v>0</v>
      </c>
      <c r="W26" s="27">
        <v>0</v>
      </c>
      <c r="X26" s="27">
        <v>0</v>
      </c>
      <c r="Y26" s="28">
        <v>0</v>
      </c>
    </row>
    <row r="27" spans="1:25" s="10" customFormat="1" x14ac:dyDescent="0.2">
      <c r="A27" s="12" t="s">
        <v>13</v>
      </c>
      <c r="B27" s="22">
        <f t="shared" ref="B27:Y27" si="3">SUM(B21:B26)</f>
        <v>0</v>
      </c>
      <c r="C27" s="22">
        <f t="shared" si="3"/>
        <v>6055.4000000000005</v>
      </c>
      <c r="D27" s="22">
        <f t="shared" si="3"/>
        <v>199</v>
      </c>
      <c r="E27" s="23">
        <f t="shared" si="3"/>
        <v>10510.199999999999</v>
      </c>
      <c r="F27" s="22">
        <f t="shared" si="3"/>
        <v>0</v>
      </c>
      <c r="G27" s="22">
        <f t="shared" si="3"/>
        <v>14866.5</v>
      </c>
      <c r="H27" s="22">
        <f t="shared" si="3"/>
        <v>3411.5</v>
      </c>
      <c r="I27" s="23">
        <f t="shared" si="3"/>
        <v>290077.59999999998</v>
      </c>
      <c r="J27" s="22">
        <f t="shared" si="3"/>
        <v>43306.6</v>
      </c>
      <c r="K27" s="22">
        <f t="shared" si="3"/>
        <v>0.5</v>
      </c>
      <c r="L27" s="22">
        <f t="shared" si="3"/>
        <v>2040.8</v>
      </c>
      <c r="M27" s="23">
        <f t="shared" si="3"/>
        <v>136105.30000000002</v>
      </c>
      <c r="N27" s="22">
        <f t="shared" si="3"/>
        <v>0</v>
      </c>
      <c r="O27" s="22">
        <f t="shared" si="3"/>
        <v>233.60000000000002</v>
      </c>
      <c r="P27" s="22">
        <f t="shared" si="3"/>
        <v>3.3000000000000007</v>
      </c>
      <c r="Q27" s="23">
        <f t="shared" si="3"/>
        <v>535.29999999999995</v>
      </c>
      <c r="R27" s="22">
        <f t="shared" si="3"/>
        <v>0</v>
      </c>
      <c r="S27" s="22">
        <f t="shared" si="3"/>
        <v>1025.5</v>
      </c>
      <c r="T27" s="22">
        <f t="shared" si="3"/>
        <v>268.5</v>
      </c>
      <c r="U27" s="23">
        <f t="shared" si="3"/>
        <v>13996</v>
      </c>
      <c r="V27" s="22">
        <f t="shared" si="3"/>
        <v>534.1</v>
      </c>
      <c r="W27" s="22">
        <f t="shared" si="3"/>
        <v>0</v>
      </c>
      <c r="X27" s="22">
        <f t="shared" si="3"/>
        <v>25.3</v>
      </c>
      <c r="Y27" s="23">
        <f t="shared" si="3"/>
        <v>7673.7999999999993</v>
      </c>
    </row>
    <row r="30" spans="1:25" s="10" customFormat="1" ht="15.75" x14ac:dyDescent="0.25">
      <c r="A30" s="9" t="s">
        <v>21</v>
      </c>
    </row>
    <row r="31" spans="1:25" x14ac:dyDescent="0.2">
      <c r="A31" s="8" t="s">
        <v>22</v>
      </c>
    </row>
    <row r="32" spans="1:25" x14ac:dyDescent="0.2">
      <c r="A32" s="8" t="s">
        <v>23</v>
      </c>
    </row>
    <row r="33" spans="1:1" x14ac:dyDescent="0.2">
      <c r="A33" s="8" t="s">
        <v>24</v>
      </c>
    </row>
    <row r="34" spans="1:1" x14ac:dyDescent="0.2">
      <c r="A34" s="8" t="s">
        <v>25</v>
      </c>
    </row>
  </sheetData>
  <mergeCells count="12">
    <mergeCell ref="V19:Y19"/>
    <mergeCell ref="B9:M9"/>
    <mergeCell ref="B10:E10"/>
    <mergeCell ref="F10:I10"/>
    <mergeCell ref="J10:M10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34"/>
  <sheetViews>
    <sheetView workbookViewId="0">
      <selection activeCell="A6" sqref="A6"/>
    </sheetView>
  </sheetViews>
  <sheetFormatPr baseColWidth="10" defaultRowHeight="12.75" x14ac:dyDescent="0.2"/>
  <cols>
    <col min="1" max="1" width="19.42578125" style="8" customWidth="1"/>
    <col min="2" max="2" width="6.5703125" style="8" bestFit="1" customWidth="1"/>
    <col min="3" max="3" width="7.5703125" style="8" bestFit="1" customWidth="1"/>
    <col min="4" max="4" width="6.42578125" style="8" bestFit="1" customWidth="1"/>
    <col min="5" max="5" width="7.140625" style="8" bestFit="1" customWidth="1"/>
    <col min="6" max="6" width="6.5703125" style="8" bestFit="1" customWidth="1"/>
    <col min="7" max="8" width="6.42578125" style="8" bestFit="1" customWidth="1"/>
    <col min="9" max="9" width="8.28515625" style="8" bestFit="1" customWidth="1"/>
    <col min="10" max="10" width="6.5703125" style="8" bestFit="1" customWidth="1"/>
    <col min="11" max="11" width="5.85546875" style="8" bestFit="1" customWidth="1"/>
    <col min="12" max="12" width="6" style="8" bestFit="1" customWidth="1"/>
    <col min="13" max="13" width="7.5703125" style="8" bestFit="1" customWidth="1"/>
    <col min="14" max="14" width="6.5703125" style="8" bestFit="1" customWidth="1"/>
    <col min="15" max="17" width="6" style="8" bestFit="1" customWidth="1"/>
    <col min="18" max="18" width="6.5703125" style="8" bestFit="1" customWidth="1"/>
    <col min="19" max="19" width="5.85546875" style="8" bestFit="1" customWidth="1"/>
    <col min="20" max="20" width="6" style="8" bestFit="1" customWidth="1"/>
    <col min="21" max="21" width="7.140625" style="8" bestFit="1" customWidth="1"/>
    <col min="22" max="22" width="6.5703125" style="8" bestFit="1" customWidth="1"/>
    <col min="23" max="23" width="5.85546875" style="8" bestFit="1" customWidth="1"/>
    <col min="24" max="24" width="6" style="8" bestFit="1" customWidth="1"/>
    <col min="25" max="25" width="5.5703125" style="8" bestFit="1" customWidth="1"/>
    <col min="26" max="16384" width="11.42578125" style="8"/>
  </cols>
  <sheetData>
    <row r="1" spans="1:13" s="2" customFormat="1" ht="27.75" x14ac:dyDescent="0.4">
      <c r="A1" s="1" t="s">
        <v>26</v>
      </c>
    </row>
    <row r="2" spans="1:13" s="3" customFormat="1" ht="18" x14ac:dyDescent="0.25">
      <c r="A2" s="2" t="s">
        <v>0</v>
      </c>
    </row>
    <row r="3" spans="1:13" s="5" customFormat="1" x14ac:dyDescent="0.2">
      <c r="A3" s="4"/>
    </row>
    <row r="4" spans="1:13" s="5" customFormat="1" x14ac:dyDescent="0.2">
      <c r="A4" s="6" t="s">
        <v>1</v>
      </c>
    </row>
    <row r="5" spans="1:13" s="5" customFormat="1" x14ac:dyDescent="0.2">
      <c r="A5" s="6" t="s">
        <v>53</v>
      </c>
    </row>
    <row r="6" spans="1:13" x14ac:dyDescent="0.2">
      <c r="A6" s="7"/>
    </row>
    <row r="8" spans="1:13" s="10" customFormat="1" ht="15.75" x14ac:dyDescent="0.25">
      <c r="A8" s="9" t="s">
        <v>32</v>
      </c>
    </row>
    <row r="9" spans="1:13" ht="15" x14ac:dyDescent="0.2">
      <c r="A9" s="11"/>
      <c r="B9" s="31" t="s">
        <v>2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3"/>
    </row>
    <row r="10" spans="1:13" x14ac:dyDescent="0.2">
      <c r="B10" s="34" t="s">
        <v>3</v>
      </c>
      <c r="C10" s="29"/>
      <c r="D10" s="29"/>
      <c r="E10" s="30"/>
      <c r="F10" s="29" t="s">
        <v>4</v>
      </c>
      <c r="G10" s="29"/>
      <c r="H10" s="29"/>
      <c r="I10" s="30"/>
      <c r="J10" s="29" t="s">
        <v>5</v>
      </c>
      <c r="K10" s="29"/>
      <c r="L10" s="29"/>
      <c r="M10" s="30"/>
    </row>
    <row r="11" spans="1:13" s="10" customFormat="1" x14ac:dyDescent="0.2">
      <c r="A11" s="12" t="s">
        <v>6</v>
      </c>
      <c r="B11" s="13" t="s">
        <v>7</v>
      </c>
      <c r="C11" s="13" t="s">
        <v>8</v>
      </c>
      <c r="D11" s="13" t="s">
        <v>9</v>
      </c>
      <c r="E11" s="14" t="s">
        <v>10</v>
      </c>
      <c r="F11" s="13" t="s">
        <v>7</v>
      </c>
      <c r="G11" s="13" t="s">
        <v>8</v>
      </c>
      <c r="H11" s="13" t="s">
        <v>9</v>
      </c>
      <c r="I11" s="14" t="s">
        <v>10</v>
      </c>
      <c r="J11" s="13" t="s">
        <v>7</v>
      </c>
      <c r="K11" s="13" t="s">
        <v>8</v>
      </c>
      <c r="L11" s="13" t="s">
        <v>9</v>
      </c>
      <c r="M11" s="14" t="s">
        <v>10</v>
      </c>
    </row>
    <row r="12" spans="1:13" x14ac:dyDescent="0.2">
      <c r="A12" s="15" t="s">
        <v>11</v>
      </c>
      <c r="B12" s="16">
        <f t="shared" ref="B12:M12" si="0">B27</f>
        <v>0</v>
      </c>
      <c r="C12" s="16">
        <f t="shared" si="0"/>
        <v>4132.6999999999989</v>
      </c>
      <c r="D12" s="17">
        <f t="shared" si="0"/>
        <v>185.29999999999995</v>
      </c>
      <c r="E12" s="18">
        <f t="shared" si="0"/>
        <v>5934.7</v>
      </c>
      <c r="F12" s="16">
        <f t="shared" si="0"/>
        <v>0</v>
      </c>
      <c r="G12" s="16">
        <f t="shared" si="0"/>
        <v>21094.399999999998</v>
      </c>
      <c r="H12" s="17">
        <f t="shared" si="0"/>
        <v>3648.8</v>
      </c>
      <c r="I12" s="18">
        <f t="shared" si="0"/>
        <v>265292.30000000005</v>
      </c>
      <c r="J12" s="16">
        <f t="shared" si="0"/>
        <v>24798.300000000003</v>
      </c>
      <c r="K12" s="16">
        <f t="shared" si="0"/>
        <v>12</v>
      </c>
      <c r="L12" s="17">
        <f t="shared" si="0"/>
        <v>929.29999999999984</v>
      </c>
      <c r="M12" s="18">
        <f t="shared" si="0"/>
        <v>165658.79999999999</v>
      </c>
    </row>
    <row r="13" spans="1:13" x14ac:dyDescent="0.2">
      <c r="A13" s="19" t="s">
        <v>12</v>
      </c>
      <c r="B13" s="20">
        <f t="shared" ref="B13:M13" si="1">N27</f>
        <v>0</v>
      </c>
      <c r="C13" s="20">
        <f t="shared" si="1"/>
        <v>230.2</v>
      </c>
      <c r="D13" s="20">
        <f t="shared" si="1"/>
        <v>4.0999999999999996</v>
      </c>
      <c r="E13" s="21">
        <f t="shared" si="1"/>
        <v>295.7</v>
      </c>
      <c r="F13" s="20">
        <f t="shared" si="1"/>
        <v>0</v>
      </c>
      <c r="G13" s="20">
        <f t="shared" si="1"/>
        <v>1256</v>
      </c>
      <c r="H13" s="20">
        <f t="shared" si="1"/>
        <v>140.10000000000002</v>
      </c>
      <c r="I13" s="21">
        <f t="shared" si="1"/>
        <v>12543.1</v>
      </c>
      <c r="J13" s="20">
        <f t="shared" si="1"/>
        <v>118.6</v>
      </c>
      <c r="K13" s="20">
        <f t="shared" si="1"/>
        <v>0</v>
      </c>
      <c r="L13" s="20">
        <f t="shared" si="1"/>
        <v>43.5</v>
      </c>
      <c r="M13" s="21">
        <f t="shared" si="1"/>
        <v>8053.0999999999995</v>
      </c>
    </row>
    <row r="14" spans="1:13" s="10" customFormat="1" x14ac:dyDescent="0.2">
      <c r="A14" s="12" t="s">
        <v>13</v>
      </c>
      <c r="B14" s="22">
        <f t="shared" ref="B14:M14" si="2">SUM(B12:B13)</f>
        <v>0</v>
      </c>
      <c r="C14" s="22">
        <f t="shared" si="2"/>
        <v>4362.8999999999987</v>
      </c>
      <c r="D14" s="22">
        <f t="shared" si="2"/>
        <v>189.39999999999995</v>
      </c>
      <c r="E14" s="23">
        <f t="shared" si="2"/>
        <v>6230.4</v>
      </c>
      <c r="F14" s="22">
        <f t="shared" si="2"/>
        <v>0</v>
      </c>
      <c r="G14" s="22">
        <f t="shared" si="2"/>
        <v>22350.399999999998</v>
      </c>
      <c r="H14" s="22">
        <f t="shared" si="2"/>
        <v>3788.9</v>
      </c>
      <c r="I14" s="23">
        <f t="shared" si="2"/>
        <v>277835.40000000002</v>
      </c>
      <c r="J14" s="22">
        <f t="shared" si="2"/>
        <v>24916.9</v>
      </c>
      <c r="K14" s="22">
        <f t="shared" si="2"/>
        <v>12</v>
      </c>
      <c r="L14" s="22">
        <f t="shared" si="2"/>
        <v>972.79999999999984</v>
      </c>
      <c r="M14" s="23">
        <f t="shared" si="2"/>
        <v>173711.9</v>
      </c>
    </row>
    <row r="17" spans="1:25" s="10" customFormat="1" ht="15.75" x14ac:dyDescent="0.25">
      <c r="A17" s="9" t="s">
        <v>37</v>
      </c>
    </row>
    <row r="18" spans="1:25" ht="15" x14ac:dyDescent="0.2">
      <c r="A18" s="11"/>
      <c r="B18" s="31" t="s">
        <v>11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3"/>
      <c r="N18" s="31" t="s">
        <v>12</v>
      </c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3"/>
    </row>
    <row r="19" spans="1:25" x14ac:dyDescent="0.2">
      <c r="B19" s="34" t="s">
        <v>3</v>
      </c>
      <c r="C19" s="29"/>
      <c r="D19" s="29"/>
      <c r="E19" s="30"/>
      <c r="F19" s="29" t="s">
        <v>4</v>
      </c>
      <c r="G19" s="29"/>
      <c r="H19" s="29"/>
      <c r="I19" s="30"/>
      <c r="J19" s="29" t="s">
        <v>5</v>
      </c>
      <c r="K19" s="29"/>
      <c r="L19" s="29"/>
      <c r="M19" s="30"/>
      <c r="N19" s="29" t="s">
        <v>3</v>
      </c>
      <c r="O19" s="29"/>
      <c r="P19" s="29"/>
      <c r="Q19" s="30"/>
      <c r="R19" s="29" t="s">
        <v>4</v>
      </c>
      <c r="S19" s="29"/>
      <c r="T19" s="29"/>
      <c r="U19" s="30"/>
      <c r="V19" s="29" t="s">
        <v>5</v>
      </c>
      <c r="W19" s="29"/>
      <c r="X19" s="29"/>
      <c r="Y19" s="30"/>
    </row>
    <row r="20" spans="1:25" s="10" customFormat="1" x14ac:dyDescent="0.2">
      <c r="A20" s="12" t="s">
        <v>14</v>
      </c>
      <c r="B20" s="13" t="s">
        <v>7</v>
      </c>
      <c r="C20" s="13" t="s">
        <v>8</v>
      </c>
      <c r="D20" s="13" t="s">
        <v>9</v>
      </c>
      <c r="E20" s="14" t="s">
        <v>10</v>
      </c>
      <c r="F20" s="13" t="s">
        <v>7</v>
      </c>
      <c r="G20" s="13" t="s">
        <v>8</v>
      </c>
      <c r="H20" s="13" t="s">
        <v>9</v>
      </c>
      <c r="I20" s="14" t="s">
        <v>10</v>
      </c>
      <c r="J20" s="13" t="s">
        <v>7</v>
      </c>
      <c r="K20" s="13" t="s">
        <v>8</v>
      </c>
      <c r="L20" s="13" t="s">
        <v>9</v>
      </c>
      <c r="M20" s="14" t="s">
        <v>10</v>
      </c>
      <c r="N20" s="13" t="s">
        <v>7</v>
      </c>
      <c r="O20" s="13" t="s">
        <v>8</v>
      </c>
      <c r="P20" s="13" t="s">
        <v>9</v>
      </c>
      <c r="Q20" s="14" t="s">
        <v>10</v>
      </c>
      <c r="R20" s="13" t="s">
        <v>7</v>
      </c>
      <c r="S20" s="13" t="s">
        <v>8</v>
      </c>
      <c r="T20" s="13" t="s">
        <v>9</v>
      </c>
      <c r="U20" s="14" t="s">
        <v>10</v>
      </c>
      <c r="V20" s="13" t="s">
        <v>7</v>
      </c>
      <c r="W20" s="13" t="s">
        <v>8</v>
      </c>
      <c r="X20" s="13" t="s">
        <v>9</v>
      </c>
      <c r="Y20" s="14" t="s">
        <v>10</v>
      </c>
    </row>
    <row r="21" spans="1:25" x14ac:dyDescent="0.2">
      <c r="A21" s="15" t="s">
        <v>15</v>
      </c>
      <c r="B21" s="16">
        <v>0</v>
      </c>
      <c r="C21" s="16">
        <v>2158.4</v>
      </c>
      <c r="D21" s="17">
        <v>149.19999999999999</v>
      </c>
      <c r="E21" s="18">
        <v>4862.7</v>
      </c>
      <c r="F21" s="17">
        <v>0</v>
      </c>
      <c r="G21" s="17">
        <v>2496.3000000000002</v>
      </c>
      <c r="H21" s="17">
        <v>559.1</v>
      </c>
      <c r="I21" s="18">
        <v>71564.2</v>
      </c>
      <c r="J21" s="17">
        <v>5989.6</v>
      </c>
      <c r="K21" s="17">
        <v>0</v>
      </c>
      <c r="L21" s="17">
        <v>302.3</v>
      </c>
      <c r="M21" s="18">
        <v>34427.1</v>
      </c>
      <c r="N21" s="16">
        <v>0</v>
      </c>
      <c r="O21" s="16">
        <v>0</v>
      </c>
      <c r="P21" s="17">
        <v>0</v>
      </c>
      <c r="Q21" s="18">
        <v>0</v>
      </c>
      <c r="R21" s="17">
        <v>0</v>
      </c>
      <c r="S21" s="17">
        <v>0</v>
      </c>
      <c r="T21" s="17">
        <v>0</v>
      </c>
      <c r="U21" s="18">
        <v>0</v>
      </c>
      <c r="V21" s="17">
        <v>0</v>
      </c>
      <c r="W21" s="17">
        <v>0</v>
      </c>
      <c r="X21" s="17">
        <v>0</v>
      </c>
      <c r="Y21" s="18">
        <v>0</v>
      </c>
    </row>
    <row r="22" spans="1:25" x14ac:dyDescent="0.2">
      <c r="A22" s="19" t="s">
        <v>16</v>
      </c>
      <c r="B22" s="20">
        <v>0</v>
      </c>
      <c r="C22" s="20">
        <v>1895.8</v>
      </c>
      <c r="D22" s="20">
        <v>28.1</v>
      </c>
      <c r="E22" s="21">
        <v>944.9</v>
      </c>
      <c r="F22" s="20">
        <v>0</v>
      </c>
      <c r="G22" s="20">
        <v>4087.2</v>
      </c>
      <c r="H22" s="20">
        <v>469.5</v>
      </c>
      <c r="I22" s="21">
        <v>63999.4</v>
      </c>
      <c r="J22" s="20">
        <v>3132.3</v>
      </c>
      <c r="K22" s="20">
        <v>10.8</v>
      </c>
      <c r="L22" s="20">
        <v>118.1</v>
      </c>
      <c r="M22" s="21">
        <v>33013.199999999997</v>
      </c>
      <c r="N22" s="20">
        <v>0</v>
      </c>
      <c r="O22" s="20">
        <v>19.5</v>
      </c>
      <c r="P22" s="20">
        <v>-2.5</v>
      </c>
      <c r="Q22" s="21">
        <v>0</v>
      </c>
      <c r="R22" s="20">
        <v>0</v>
      </c>
      <c r="S22" s="20">
        <v>91.9</v>
      </c>
      <c r="T22" s="20">
        <v>0.7</v>
      </c>
      <c r="U22" s="21">
        <v>281.7</v>
      </c>
      <c r="V22" s="20">
        <v>0</v>
      </c>
      <c r="W22" s="20">
        <v>0</v>
      </c>
      <c r="X22" s="20">
        <v>0</v>
      </c>
      <c r="Y22" s="21">
        <v>0</v>
      </c>
    </row>
    <row r="23" spans="1:25" x14ac:dyDescent="0.2">
      <c r="A23" s="19" t="s">
        <v>17</v>
      </c>
      <c r="B23" s="20">
        <v>0</v>
      </c>
      <c r="C23" s="24">
        <v>42.2</v>
      </c>
      <c r="D23" s="20">
        <v>6.1</v>
      </c>
      <c r="E23" s="21">
        <v>13.6</v>
      </c>
      <c r="F23" s="20">
        <v>0</v>
      </c>
      <c r="G23" s="20">
        <v>3410.3</v>
      </c>
      <c r="H23" s="20">
        <v>244.9</v>
      </c>
      <c r="I23" s="21">
        <v>38447.599999999999</v>
      </c>
      <c r="J23" s="20">
        <v>8543.5</v>
      </c>
      <c r="K23" s="20">
        <v>0</v>
      </c>
      <c r="L23" s="20">
        <v>200.2</v>
      </c>
      <c r="M23" s="21">
        <v>43506.1</v>
      </c>
      <c r="N23" s="20">
        <v>0</v>
      </c>
      <c r="O23" s="24">
        <v>0</v>
      </c>
      <c r="P23" s="20">
        <v>0</v>
      </c>
      <c r="Q23" s="21">
        <v>0</v>
      </c>
      <c r="R23" s="20">
        <v>0</v>
      </c>
      <c r="S23" s="20">
        <v>0</v>
      </c>
      <c r="T23" s="20">
        <v>0.1</v>
      </c>
      <c r="U23" s="21">
        <v>28.2</v>
      </c>
      <c r="V23" s="20">
        <v>0</v>
      </c>
      <c r="W23" s="20">
        <v>0</v>
      </c>
      <c r="X23" s="20">
        <v>0</v>
      </c>
      <c r="Y23" s="21">
        <v>0</v>
      </c>
    </row>
    <row r="24" spans="1:25" x14ac:dyDescent="0.2">
      <c r="A24" s="19" t="s">
        <v>18</v>
      </c>
      <c r="B24" s="20">
        <v>0</v>
      </c>
      <c r="C24" s="20">
        <v>9.9</v>
      </c>
      <c r="D24" s="20">
        <v>1.6</v>
      </c>
      <c r="E24" s="21">
        <v>91.4</v>
      </c>
      <c r="F24" s="20">
        <v>0</v>
      </c>
      <c r="G24" s="20">
        <v>3117.6</v>
      </c>
      <c r="H24" s="20">
        <v>452.1</v>
      </c>
      <c r="I24" s="21">
        <v>30485.9</v>
      </c>
      <c r="J24" s="20">
        <v>761</v>
      </c>
      <c r="K24" s="20">
        <v>0</v>
      </c>
      <c r="L24" s="20">
        <v>26.8</v>
      </c>
      <c r="M24" s="21">
        <v>9935.2000000000007</v>
      </c>
      <c r="N24" s="20">
        <v>0</v>
      </c>
      <c r="O24" s="20">
        <v>0</v>
      </c>
      <c r="P24" s="20">
        <v>0</v>
      </c>
      <c r="Q24" s="21">
        <v>0</v>
      </c>
      <c r="R24" s="20">
        <v>0</v>
      </c>
      <c r="S24" s="20">
        <v>238.2</v>
      </c>
      <c r="T24" s="20">
        <v>12</v>
      </c>
      <c r="U24" s="21">
        <v>1767.9</v>
      </c>
      <c r="V24" s="20">
        <v>0</v>
      </c>
      <c r="W24" s="20">
        <v>0</v>
      </c>
      <c r="X24" s="20">
        <v>7.6</v>
      </c>
      <c r="Y24" s="21">
        <v>1011.2</v>
      </c>
    </row>
    <row r="25" spans="1:25" x14ac:dyDescent="0.2">
      <c r="A25" s="19" t="s">
        <v>19</v>
      </c>
      <c r="B25" s="20">
        <v>0</v>
      </c>
      <c r="C25" s="20">
        <v>18.5</v>
      </c>
      <c r="D25" s="20">
        <v>0.7</v>
      </c>
      <c r="E25" s="21">
        <v>1</v>
      </c>
      <c r="F25" s="20">
        <v>0</v>
      </c>
      <c r="G25" s="20">
        <v>6758.9</v>
      </c>
      <c r="H25" s="20">
        <v>1061.7</v>
      </c>
      <c r="I25" s="21">
        <v>40038.800000000003</v>
      </c>
      <c r="J25" s="20">
        <v>5387.2</v>
      </c>
      <c r="K25" s="20">
        <v>1.2</v>
      </c>
      <c r="L25" s="20">
        <v>211.6</v>
      </c>
      <c r="M25" s="21">
        <v>39600.400000000001</v>
      </c>
      <c r="N25" s="20">
        <v>0</v>
      </c>
      <c r="O25" s="20">
        <v>210.7</v>
      </c>
      <c r="P25" s="20">
        <v>6.6</v>
      </c>
      <c r="Q25" s="21">
        <v>295.7</v>
      </c>
      <c r="R25" s="20">
        <v>0</v>
      </c>
      <c r="S25" s="20">
        <v>925.9</v>
      </c>
      <c r="T25" s="20">
        <v>125</v>
      </c>
      <c r="U25" s="21">
        <v>9725.7000000000007</v>
      </c>
      <c r="V25" s="20">
        <v>118.6</v>
      </c>
      <c r="W25" s="20">
        <v>0</v>
      </c>
      <c r="X25" s="20">
        <v>35.9</v>
      </c>
      <c r="Y25" s="21">
        <v>7041.9</v>
      </c>
    </row>
    <row r="26" spans="1:25" x14ac:dyDescent="0.2">
      <c r="A26" s="25" t="s">
        <v>20</v>
      </c>
      <c r="B26" s="26">
        <v>0</v>
      </c>
      <c r="C26" s="26">
        <v>7.9</v>
      </c>
      <c r="D26" s="27">
        <v>-0.4</v>
      </c>
      <c r="E26" s="28">
        <v>21.1</v>
      </c>
      <c r="F26" s="27">
        <v>0</v>
      </c>
      <c r="G26" s="27">
        <v>1224.0999999999999</v>
      </c>
      <c r="H26" s="27">
        <v>861.5</v>
      </c>
      <c r="I26" s="28">
        <v>20756.400000000001</v>
      </c>
      <c r="J26" s="27">
        <v>984.7</v>
      </c>
      <c r="K26" s="27">
        <v>0</v>
      </c>
      <c r="L26" s="27">
        <v>70.3</v>
      </c>
      <c r="M26" s="28">
        <v>5176.8</v>
      </c>
      <c r="N26" s="26">
        <v>0</v>
      </c>
      <c r="O26" s="26">
        <v>0</v>
      </c>
      <c r="P26" s="27">
        <v>0</v>
      </c>
      <c r="Q26" s="28">
        <v>0</v>
      </c>
      <c r="R26" s="27">
        <v>0</v>
      </c>
      <c r="S26" s="27">
        <v>0</v>
      </c>
      <c r="T26" s="27">
        <v>2.2999999999999998</v>
      </c>
      <c r="U26" s="28">
        <v>739.6</v>
      </c>
      <c r="V26" s="27">
        <v>0</v>
      </c>
      <c r="W26" s="27">
        <v>0</v>
      </c>
      <c r="X26" s="27">
        <v>0</v>
      </c>
      <c r="Y26" s="28">
        <v>0</v>
      </c>
    </row>
    <row r="27" spans="1:25" s="10" customFormat="1" x14ac:dyDescent="0.2">
      <c r="A27" s="12" t="s">
        <v>13</v>
      </c>
      <c r="B27" s="22">
        <f t="shared" ref="B27:Y27" si="3">SUM(B21:B26)</f>
        <v>0</v>
      </c>
      <c r="C27" s="22">
        <f t="shared" si="3"/>
        <v>4132.6999999999989</v>
      </c>
      <c r="D27" s="22">
        <f t="shared" si="3"/>
        <v>185.29999999999995</v>
      </c>
      <c r="E27" s="23">
        <f t="shared" si="3"/>
        <v>5934.7</v>
      </c>
      <c r="F27" s="22">
        <f t="shared" si="3"/>
        <v>0</v>
      </c>
      <c r="G27" s="22">
        <f t="shared" si="3"/>
        <v>21094.399999999998</v>
      </c>
      <c r="H27" s="22">
        <f t="shared" si="3"/>
        <v>3648.8</v>
      </c>
      <c r="I27" s="23">
        <f t="shared" si="3"/>
        <v>265292.30000000005</v>
      </c>
      <c r="J27" s="22">
        <f t="shared" si="3"/>
        <v>24798.300000000003</v>
      </c>
      <c r="K27" s="22">
        <f t="shared" si="3"/>
        <v>12</v>
      </c>
      <c r="L27" s="22">
        <f t="shared" si="3"/>
        <v>929.29999999999984</v>
      </c>
      <c r="M27" s="23">
        <f t="shared" si="3"/>
        <v>165658.79999999999</v>
      </c>
      <c r="N27" s="22">
        <f t="shared" si="3"/>
        <v>0</v>
      </c>
      <c r="O27" s="22">
        <f t="shared" si="3"/>
        <v>230.2</v>
      </c>
      <c r="P27" s="22">
        <f t="shared" si="3"/>
        <v>4.0999999999999996</v>
      </c>
      <c r="Q27" s="23">
        <f t="shared" si="3"/>
        <v>295.7</v>
      </c>
      <c r="R27" s="22">
        <f t="shared" si="3"/>
        <v>0</v>
      </c>
      <c r="S27" s="22">
        <f t="shared" si="3"/>
        <v>1256</v>
      </c>
      <c r="T27" s="22">
        <f t="shared" si="3"/>
        <v>140.10000000000002</v>
      </c>
      <c r="U27" s="23">
        <f t="shared" si="3"/>
        <v>12543.1</v>
      </c>
      <c r="V27" s="22">
        <f t="shared" si="3"/>
        <v>118.6</v>
      </c>
      <c r="W27" s="22">
        <f t="shared" si="3"/>
        <v>0</v>
      </c>
      <c r="X27" s="22">
        <f t="shared" si="3"/>
        <v>43.5</v>
      </c>
      <c r="Y27" s="23">
        <f t="shared" si="3"/>
        <v>8053.0999999999995</v>
      </c>
    </row>
    <row r="30" spans="1:25" s="10" customFormat="1" ht="15.75" x14ac:dyDescent="0.25">
      <c r="A30" s="9" t="s">
        <v>21</v>
      </c>
    </row>
    <row r="31" spans="1:25" x14ac:dyDescent="0.2">
      <c r="A31" s="8" t="s">
        <v>22</v>
      </c>
    </row>
    <row r="32" spans="1:25" x14ac:dyDescent="0.2">
      <c r="A32" s="8" t="s">
        <v>23</v>
      </c>
    </row>
    <row r="33" spans="1:1" x14ac:dyDescent="0.2">
      <c r="A33" s="8" t="s">
        <v>24</v>
      </c>
    </row>
    <row r="34" spans="1:1" x14ac:dyDescent="0.2">
      <c r="A34" s="8" t="s">
        <v>25</v>
      </c>
    </row>
  </sheetData>
  <mergeCells count="12">
    <mergeCell ref="V19:Y19"/>
    <mergeCell ref="B9:M9"/>
    <mergeCell ref="B10:E10"/>
    <mergeCell ref="F10:I10"/>
    <mergeCell ref="J10:M10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34"/>
  <sheetViews>
    <sheetView workbookViewId="0">
      <selection activeCell="A6" sqref="A6"/>
    </sheetView>
  </sheetViews>
  <sheetFormatPr baseColWidth="10" defaultRowHeight="12.75" x14ac:dyDescent="0.2"/>
  <cols>
    <col min="1" max="1" width="19.42578125" style="8" customWidth="1"/>
    <col min="2" max="2" width="6.5703125" style="8" bestFit="1" customWidth="1"/>
    <col min="3" max="3" width="7.5703125" style="8" bestFit="1" customWidth="1"/>
    <col min="4" max="4" width="6.42578125" style="8" bestFit="1" customWidth="1"/>
    <col min="5" max="5" width="7.140625" style="8" bestFit="1" customWidth="1"/>
    <col min="6" max="6" width="6.5703125" style="8" bestFit="1" customWidth="1"/>
    <col min="7" max="8" width="6.42578125" style="8" bestFit="1" customWidth="1"/>
    <col min="9" max="9" width="8.28515625" style="8" bestFit="1" customWidth="1"/>
    <col min="10" max="10" width="6.5703125" style="8" bestFit="1" customWidth="1"/>
    <col min="11" max="11" width="5.85546875" style="8" bestFit="1" customWidth="1"/>
    <col min="12" max="12" width="6" style="8" bestFit="1" customWidth="1"/>
    <col min="13" max="13" width="7.5703125" style="8" bestFit="1" customWidth="1"/>
    <col min="14" max="14" width="6.5703125" style="8" bestFit="1" customWidth="1"/>
    <col min="15" max="17" width="6" style="8" bestFit="1" customWidth="1"/>
    <col min="18" max="18" width="6.5703125" style="8" bestFit="1" customWidth="1"/>
    <col min="19" max="19" width="5.85546875" style="8" bestFit="1" customWidth="1"/>
    <col min="20" max="20" width="6" style="8" bestFit="1" customWidth="1"/>
    <col min="21" max="21" width="7.140625" style="8" bestFit="1" customWidth="1"/>
    <col min="22" max="22" width="6.5703125" style="8" bestFit="1" customWidth="1"/>
    <col min="23" max="23" width="5.85546875" style="8" bestFit="1" customWidth="1"/>
    <col min="24" max="24" width="6" style="8" bestFit="1" customWidth="1"/>
    <col min="25" max="25" width="6.5703125" style="8" bestFit="1" customWidth="1"/>
    <col min="26" max="16384" width="11.42578125" style="8"/>
  </cols>
  <sheetData>
    <row r="1" spans="1:13" s="2" customFormat="1" ht="27.75" x14ac:dyDescent="0.4">
      <c r="A1" s="1" t="s">
        <v>26</v>
      </c>
    </row>
    <row r="2" spans="1:13" s="3" customFormat="1" ht="18" x14ac:dyDescent="0.25">
      <c r="A2" s="2" t="s">
        <v>0</v>
      </c>
    </row>
    <row r="3" spans="1:13" s="5" customFormat="1" x14ac:dyDescent="0.2">
      <c r="A3" s="4"/>
    </row>
    <row r="4" spans="1:13" s="5" customFormat="1" x14ac:dyDescent="0.2">
      <c r="A4" s="6" t="s">
        <v>1</v>
      </c>
    </row>
    <row r="5" spans="1:13" s="5" customFormat="1" x14ac:dyDescent="0.2">
      <c r="A5" s="6" t="s">
        <v>53</v>
      </c>
    </row>
    <row r="6" spans="1:13" x14ac:dyDescent="0.2">
      <c r="A6" s="7"/>
    </row>
    <row r="8" spans="1:13" s="10" customFormat="1" ht="15.75" x14ac:dyDescent="0.25">
      <c r="A8" s="9" t="s">
        <v>33</v>
      </c>
    </row>
    <row r="9" spans="1:13" ht="15" x14ac:dyDescent="0.2">
      <c r="A9" s="11"/>
      <c r="B9" s="31" t="s">
        <v>2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3"/>
    </row>
    <row r="10" spans="1:13" x14ac:dyDescent="0.2">
      <c r="B10" s="34" t="s">
        <v>3</v>
      </c>
      <c r="C10" s="29"/>
      <c r="D10" s="29"/>
      <c r="E10" s="30"/>
      <c r="F10" s="29" t="s">
        <v>4</v>
      </c>
      <c r="G10" s="29"/>
      <c r="H10" s="29"/>
      <c r="I10" s="30"/>
      <c r="J10" s="29" t="s">
        <v>5</v>
      </c>
      <c r="K10" s="29"/>
      <c r="L10" s="29"/>
      <c r="M10" s="30"/>
    </row>
    <row r="11" spans="1:13" s="10" customFormat="1" x14ac:dyDescent="0.2">
      <c r="A11" s="12" t="s">
        <v>6</v>
      </c>
      <c r="B11" s="13" t="s">
        <v>7</v>
      </c>
      <c r="C11" s="13" t="s">
        <v>8</v>
      </c>
      <c r="D11" s="13" t="s">
        <v>9</v>
      </c>
      <c r="E11" s="14" t="s">
        <v>10</v>
      </c>
      <c r="F11" s="13" t="s">
        <v>7</v>
      </c>
      <c r="G11" s="13" t="s">
        <v>8</v>
      </c>
      <c r="H11" s="13" t="s">
        <v>9</v>
      </c>
      <c r="I11" s="14" t="s">
        <v>10</v>
      </c>
      <c r="J11" s="13" t="s">
        <v>7</v>
      </c>
      <c r="K11" s="13" t="s">
        <v>8</v>
      </c>
      <c r="L11" s="13" t="s">
        <v>9</v>
      </c>
      <c r="M11" s="14" t="s">
        <v>10</v>
      </c>
    </row>
    <row r="12" spans="1:13" x14ac:dyDescent="0.2">
      <c r="A12" s="15" t="s">
        <v>11</v>
      </c>
      <c r="B12" s="16">
        <f t="shared" ref="B12:M12" si="0">B27</f>
        <v>0</v>
      </c>
      <c r="C12" s="16">
        <f t="shared" si="0"/>
        <v>2632.2</v>
      </c>
      <c r="D12" s="17">
        <f t="shared" si="0"/>
        <v>-32</v>
      </c>
      <c r="E12" s="18">
        <f t="shared" si="0"/>
        <v>3105.3999999999996</v>
      </c>
      <c r="F12" s="16">
        <f t="shared" si="0"/>
        <v>0</v>
      </c>
      <c r="G12" s="16">
        <f t="shared" si="0"/>
        <v>22124.399999999994</v>
      </c>
      <c r="H12" s="17">
        <f t="shared" si="0"/>
        <v>3363.6</v>
      </c>
      <c r="I12" s="18">
        <f t="shared" si="0"/>
        <v>240140.3</v>
      </c>
      <c r="J12" s="16">
        <f t="shared" si="0"/>
        <v>23222.9</v>
      </c>
      <c r="K12" s="16">
        <f t="shared" si="0"/>
        <v>1.6</v>
      </c>
      <c r="L12" s="17">
        <f t="shared" si="0"/>
        <v>1376.8999999999999</v>
      </c>
      <c r="M12" s="18">
        <f t="shared" si="0"/>
        <v>192771.5</v>
      </c>
    </row>
    <row r="13" spans="1:13" x14ac:dyDescent="0.2">
      <c r="A13" s="19" t="s">
        <v>12</v>
      </c>
      <c r="B13" s="20">
        <f t="shared" ref="B13:M13" si="1">N27</f>
        <v>0</v>
      </c>
      <c r="C13" s="20">
        <f t="shared" si="1"/>
        <v>173.2</v>
      </c>
      <c r="D13" s="20">
        <f t="shared" si="1"/>
        <v>-0.2</v>
      </c>
      <c r="E13" s="21">
        <f t="shared" si="1"/>
        <v>107.5</v>
      </c>
      <c r="F13" s="20">
        <f t="shared" si="1"/>
        <v>0</v>
      </c>
      <c r="G13" s="20">
        <f t="shared" si="1"/>
        <v>1724.3</v>
      </c>
      <c r="H13" s="20">
        <f t="shared" si="1"/>
        <v>153.20000000000002</v>
      </c>
      <c r="I13" s="21">
        <f t="shared" si="1"/>
        <v>10625.699999999999</v>
      </c>
      <c r="J13" s="20">
        <f t="shared" si="1"/>
        <v>2393.4</v>
      </c>
      <c r="K13" s="20">
        <f t="shared" si="1"/>
        <v>0</v>
      </c>
      <c r="L13" s="20">
        <f t="shared" si="1"/>
        <v>102.1</v>
      </c>
      <c r="M13" s="21">
        <f t="shared" si="1"/>
        <v>10344.6</v>
      </c>
    </row>
    <row r="14" spans="1:13" s="10" customFormat="1" x14ac:dyDescent="0.2">
      <c r="A14" s="12" t="s">
        <v>13</v>
      </c>
      <c r="B14" s="22">
        <f t="shared" ref="B14:M14" si="2">SUM(B12:B13)</f>
        <v>0</v>
      </c>
      <c r="C14" s="22">
        <f t="shared" si="2"/>
        <v>2805.3999999999996</v>
      </c>
      <c r="D14" s="22">
        <f t="shared" si="2"/>
        <v>-32.200000000000003</v>
      </c>
      <c r="E14" s="23">
        <f t="shared" si="2"/>
        <v>3212.8999999999996</v>
      </c>
      <c r="F14" s="22">
        <f t="shared" si="2"/>
        <v>0</v>
      </c>
      <c r="G14" s="22">
        <f t="shared" si="2"/>
        <v>23848.699999999993</v>
      </c>
      <c r="H14" s="22">
        <f t="shared" si="2"/>
        <v>3516.7999999999997</v>
      </c>
      <c r="I14" s="23">
        <f t="shared" si="2"/>
        <v>250766</v>
      </c>
      <c r="J14" s="22">
        <f t="shared" si="2"/>
        <v>25616.300000000003</v>
      </c>
      <c r="K14" s="22">
        <f t="shared" si="2"/>
        <v>1.6</v>
      </c>
      <c r="L14" s="22">
        <f t="shared" si="2"/>
        <v>1478.9999999999998</v>
      </c>
      <c r="M14" s="23">
        <f t="shared" si="2"/>
        <v>203116.1</v>
      </c>
    </row>
    <row r="17" spans="1:25" s="10" customFormat="1" ht="15.75" x14ac:dyDescent="0.25">
      <c r="A17" s="9" t="s">
        <v>36</v>
      </c>
    </row>
    <row r="18" spans="1:25" ht="15" x14ac:dyDescent="0.2">
      <c r="A18" s="11"/>
      <c r="B18" s="31" t="s">
        <v>11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3"/>
      <c r="N18" s="31" t="s">
        <v>12</v>
      </c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3"/>
    </row>
    <row r="19" spans="1:25" x14ac:dyDescent="0.2">
      <c r="B19" s="34" t="s">
        <v>3</v>
      </c>
      <c r="C19" s="29"/>
      <c r="D19" s="29"/>
      <c r="E19" s="30"/>
      <c r="F19" s="29" t="s">
        <v>4</v>
      </c>
      <c r="G19" s="29"/>
      <c r="H19" s="29"/>
      <c r="I19" s="30"/>
      <c r="J19" s="29" t="s">
        <v>5</v>
      </c>
      <c r="K19" s="29"/>
      <c r="L19" s="29"/>
      <c r="M19" s="30"/>
      <c r="N19" s="29" t="s">
        <v>3</v>
      </c>
      <c r="O19" s="29"/>
      <c r="P19" s="29"/>
      <c r="Q19" s="30"/>
      <c r="R19" s="29" t="s">
        <v>4</v>
      </c>
      <c r="S19" s="29"/>
      <c r="T19" s="29"/>
      <c r="U19" s="30"/>
      <c r="V19" s="29" t="s">
        <v>5</v>
      </c>
      <c r="W19" s="29"/>
      <c r="X19" s="29"/>
      <c r="Y19" s="30"/>
    </row>
    <row r="20" spans="1:25" s="10" customFormat="1" x14ac:dyDescent="0.2">
      <c r="A20" s="12" t="s">
        <v>14</v>
      </c>
      <c r="B20" s="13" t="s">
        <v>7</v>
      </c>
      <c r="C20" s="13" t="s">
        <v>8</v>
      </c>
      <c r="D20" s="13" t="s">
        <v>9</v>
      </c>
      <c r="E20" s="14" t="s">
        <v>10</v>
      </c>
      <c r="F20" s="13" t="s">
        <v>7</v>
      </c>
      <c r="G20" s="13" t="s">
        <v>8</v>
      </c>
      <c r="H20" s="13" t="s">
        <v>9</v>
      </c>
      <c r="I20" s="14" t="s">
        <v>10</v>
      </c>
      <c r="J20" s="13" t="s">
        <v>7</v>
      </c>
      <c r="K20" s="13" t="s">
        <v>8</v>
      </c>
      <c r="L20" s="13" t="s">
        <v>9</v>
      </c>
      <c r="M20" s="14" t="s">
        <v>10</v>
      </c>
      <c r="N20" s="13" t="s">
        <v>7</v>
      </c>
      <c r="O20" s="13" t="s">
        <v>8</v>
      </c>
      <c r="P20" s="13" t="s">
        <v>9</v>
      </c>
      <c r="Q20" s="14" t="s">
        <v>10</v>
      </c>
      <c r="R20" s="13" t="s">
        <v>7</v>
      </c>
      <c r="S20" s="13" t="s">
        <v>8</v>
      </c>
      <c r="T20" s="13" t="s">
        <v>9</v>
      </c>
      <c r="U20" s="14" t="s">
        <v>10</v>
      </c>
      <c r="V20" s="13" t="s">
        <v>7</v>
      </c>
      <c r="W20" s="13" t="s">
        <v>8</v>
      </c>
      <c r="X20" s="13" t="s">
        <v>9</v>
      </c>
      <c r="Y20" s="14" t="s">
        <v>10</v>
      </c>
    </row>
    <row r="21" spans="1:25" x14ac:dyDescent="0.2">
      <c r="A21" s="15" t="s">
        <v>15</v>
      </c>
      <c r="B21" s="16">
        <v>0</v>
      </c>
      <c r="C21" s="16">
        <v>2322</v>
      </c>
      <c r="D21" s="17">
        <v>-20.399999999999999</v>
      </c>
      <c r="E21" s="18">
        <v>2406.1999999999998</v>
      </c>
      <c r="F21" s="17">
        <v>0</v>
      </c>
      <c r="G21" s="17">
        <v>2339.4</v>
      </c>
      <c r="H21" s="17">
        <v>495.9</v>
      </c>
      <c r="I21" s="18">
        <v>68907.199999999997</v>
      </c>
      <c r="J21" s="17">
        <v>9453.7000000000007</v>
      </c>
      <c r="K21" s="17">
        <v>0</v>
      </c>
      <c r="L21" s="17">
        <v>543.9</v>
      </c>
      <c r="M21" s="18">
        <v>44630.5</v>
      </c>
      <c r="N21" s="16">
        <v>0</v>
      </c>
      <c r="O21" s="16">
        <v>0</v>
      </c>
      <c r="P21" s="17">
        <v>0</v>
      </c>
      <c r="Q21" s="18">
        <v>0</v>
      </c>
      <c r="R21" s="17">
        <v>0</v>
      </c>
      <c r="S21" s="17">
        <v>0</v>
      </c>
      <c r="T21" s="17">
        <v>0</v>
      </c>
      <c r="U21" s="18">
        <v>0</v>
      </c>
      <c r="V21" s="17">
        <v>0</v>
      </c>
      <c r="W21" s="17">
        <v>0</v>
      </c>
      <c r="X21" s="17">
        <v>0</v>
      </c>
      <c r="Y21" s="18">
        <v>0</v>
      </c>
    </row>
    <row r="22" spans="1:25" x14ac:dyDescent="0.2">
      <c r="A22" s="19" t="s">
        <v>16</v>
      </c>
      <c r="B22" s="20">
        <v>0</v>
      </c>
      <c r="C22" s="20">
        <v>298.10000000000002</v>
      </c>
      <c r="D22" s="20">
        <v>-12</v>
      </c>
      <c r="E22" s="21">
        <v>624.4</v>
      </c>
      <c r="F22" s="20">
        <v>0</v>
      </c>
      <c r="G22" s="20">
        <v>4827.8999999999996</v>
      </c>
      <c r="H22" s="20">
        <v>775.8</v>
      </c>
      <c r="I22" s="21">
        <v>58572.1</v>
      </c>
      <c r="J22" s="20">
        <v>5458.2</v>
      </c>
      <c r="K22" s="20">
        <v>1.6</v>
      </c>
      <c r="L22" s="20">
        <v>110.5</v>
      </c>
      <c r="M22" s="21">
        <v>38020.5</v>
      </c>
      <c r="N22" s="20">
        <v>0</v>
      </c>
      <c r="O22" s="20">
        <v>0</v>
      </c>
      <c r="P22" s="20">
        <v>0</v>
      </c>
      <c r="Q22" s="21">
        <v>0</v>
      </c>
      <c r="R22" s="20">
        <v>0</v>
      </c>
      <c r="S22" s="20">
        <v>151.1</v>
      </c>
      <c r="T22" s="20">
        <v>1.9</v>
      </c>
      <c r="U22" s="21">
        <v>128.80000000000001</v>
      </c>
      <c r="V22" s="20">
        <v>0</v>
      </c>
      <c r="W22" s="20">
        <v>0</v>
      </c>
      <c r="X22" s="20">
        <v>0</v>
      </c>
      <c r="Y22" s="21">
        <v>0</v>
      </c>
    </row>
    <row r="23" spans="1:25" x14ac:dyDescent="0.2">
      <c r="A23" s="19" t="s">
        <v>17</v>
      </c>
      <c r="B23" s="20">
        <v>0</v>
      </c>
      <c r="C23" s="24">
        <v>0</v>
      </c>
      <c r="D23" s="20">
        <v>0.5</v>
      </c>
      <c r="E23" s="21">
        <v>13.1</v>
      </c>
      <c r="F23" s="20">
        <v>0</v>
      </c>
      <c r="G23" s="20">
        <v>4976.8999999999996</v>
      </c>
      <c r="H23" s="20">
        <v>450.5</v>
      </c>
      <c r="I23" s="21">
        <v>33056.6</v>
      </c>
      <c r="J23" s="20">
        <v>5426</v>
      </c>
      <c r="K23" s="20">
        <v>0</v>
      </c>
      <c r="L23" s="20">
        <v>271.7</v>
      </c>
      <c r="M23" s="21">
        <v>50059.1</v>
      </c>
      <c r="N23" s="20">
        <v>0</v>
      </c>
      <c r="O23" s="24">
        <v>0</v>
      </c>
      <c r="P23" s="20">
        <v>0</v>
      </c>
      <c r="Q23" s="21">
        <v>0</v>
      </c>
      <c r="R23" s="20">
        <v>0</v>
      </c>
      <c r="S23" s="20">
        <v>0</v>
      </c>
      <c r="T23" s="20">
        <v>0.3</v>
      </c>
      <c r="U23" s="21">
        <v>27.9</v>
      </c>
      <c r="V23" s="20">
        <v>0</v>
      </c>
      <c r="W23" s="20">
        <v>0</v>
      </c>
      <c r="X23" s="20">
        <v>0</v>
      </c>
      <c r="Y23" s="21">
        <v>0</v>
      </c>
    </row>
    <row r="24" spans="1:25" x14ac:dyDescent="0.2">
      <c r="A24" s="19" t="s">
        <v>18</v>
      </c>
      <c r="B24" s="20">
        <v>0</v>
      </c>
      <c r="C24" s="20">
        <v>0</v>
      </c>
      <c r="D24" s="20">
        <v>1.5</v>
      </c>
      <c r="E24" s="21">
        <v>60.7</v>
      </c>
      <c r="F24" s="20">
        <v>0</v>
      </c>
      <c r="G24" s="20">
        <v>4567</v>
      </c>
      <c r="H24" s="20">
        <v>437.5</v>
      </c>
      <c r="I24" s="21">
        <v>25519.7</v>
      </c>
      <c r="J24" s="20">
        <v>691.4</v>
      </c>
      <c r="K24" s="20">
        <v>0</v>
      </c>
      <c r="L24" s="20">
        <v>43.7</v>
      </c>
      <c r="M24" s="21">
        <v>11316.5</v>
      </c>
      <c r="N24" s="20">
        <v>0</v>
      </c>
      <c r="O24" s="20">
        <v>0</v>
      </c>
      <c r="P24" s="20">
        <v>0</v>
      </c>
      <c r="Q24" s="21">
        <v>0</v>
      </c>
      <c r="R24" s="20">
        <v>0</v>
      </c>
      <c r="S24" s="20">
        <v>175.6</v>
      </c>
      <c r="T24" s="20">
        <v>10.1</v>
      </c>
      <c r="U24" s="21">
        <v>1582.3</v>
      </c>
      <c r="V24" s="20">
        <v>709.6</v>
      </c>
      <c r="W24" s="20">
        <v>0</v>
      </c>
      <c r="X24" s="20">
        <v>15.5</v>
      </c>
      <c r="Y24" s="21">
        <v>1705.4</v>
      </c>
    </row>
    <row r="25" spans="1:25" x14ac:dyDescent="0.2">
      <c r="A25" s="19" t="s">
        <v>19</v>
      </c>
      <c r="B25" s="20">
        <v>0</v>
      </c>
      <c r="C25" s="20">
        <v>0</v>
      </c>
      <c r="D25" s="20">
        <v>0</v>
      </c>
      <c r="E25" s="21">
        <v>1</v>
      </c>
      <c r="F25" s="20">
        <v>0</v>
      </c>
      <c r="G25" s="20">
        <v>4706.1000000000004</v>
      </c>
      <c r="H25" s="20">
        <v>804.6</v>
      </c>
      <c r="I25" s="21">
        <v>34401.9</v>
      </c>
      <c r="J25" s="20">
        <v>556.29999999999995</v>
      </c>
      <c r="K25" s="20">
        <v>0</v>
      </c>
      <c r="L25" s="20">
        <v>328.5</v>
      </c>
      <c r="M25" s="21">
        <v>40341.599999999999</v>
      </c>
      <c r="N25" s="20">
        <v>0</v>
      </c>
      <c r="O25" s="20">
        <v>173.2</v>
      </c>
      <c r="P25" s="20">
        <v>-0.2</v>
      </c>
      <c r="Q25" s="21">
        <v>107.5</v>
      </c>
      <c r="R25" s="20">
        <v>0</v>
      </c>
      <c r="S25" s="20">
        <v>1300.5</v>
      </c>
      <c r="T25" s="20">
        <v>130.30000000000001</v>
      </c>
      <c r="U25" s="21">
        <v>8254.7999999999993</v>
      </c>
      <c r="V25" s="20">
        <v>1683.8</v>
      </c>
      <c r="W25" s="20">
        <v>0</v>
      </c>
      <c r="X25" s="20">
        <v>86.6</v>
      </c>
      <c r="Y25" s="21">
        <v>8639.2000000000007</v>
      </c>
    </row>
    <row r="26" spans="1:25" x14ac:dyDescent="0.2">
      <c r="A26" s="25" t="s">
        <v>20</v>
      </c>
      <c r="B26" s="26">
        <v>0</v>
      </c>
      <c r="C26" s="26">
        <v>12.1</v>
      </c>
      <c r="D26" s="27">
        <v>-1.6</v>
      </c>
      <c r="E26" s="28">
        <v>0</v>
      </c>
      <c r="F26" s="27">
        <v>0</v>
      </c>
      <c r="G26" s="27">
        <v>707.1</v>
      </c>
      <c r="H26" s="27">
        <v>399.3</v>
      </c>
      <c r="I26" s="28">
        <v>19682.8</v>
      </c>
      <c r="J26" s="27">
        <v>1637.3</v>
      </c>
      <c r="K26" s="27">
        <v>0</v>
      </c>
      <c r="L26" s="27">
        <v>78.599999999999994</v>
      </c>
      <c r="M26" s="28">
        <v>8403.2999999999993</v>
      </c>
      <c r="N26" s="26">
        <v>0</v>
      </c>
      <c r="O26" s="26">
        <v>0</v>
      </c>
      <c r="P26" s="27">
        <v>0</v>
      </c>
      <c r="Q26" s="28">
        <v>0</v>
      </c>
      <c r="R26" s="27">
        <v>0</v>
      </c>
      <c r="S26" s="27">
        <v>97.1</v>
      </c>
      <c r="T26" s="27">
        <v>10.6</v>
      </c>
      <c r="U26" s="28">
        <v>631.9</v>
      </c>
      <c r="V26" s="27">
        <v>0</v>
      </c>
      <c r="W26" s="27">
        <v>0</v>
      </c>
      <c r="X26" s="27">
        <v>0</v>
      </c>
      <c r="Y26" s="28">
        <v>0</v>
      </c>
    </row>
    <row r="27" spans="1:25" s="10" customFormat="1" x14ac:dyDescent="0.2">
      <c r="A27" s="12" t="s">
        <v>13</v>
      </c>
      <c r="B27" s="22">
        <f t="shared" ref="B27:Y27" si="3">SUM(B21:B26)</f>
        <v>0</v>
      </c>
      <c r="C27" s="22">
        <f t="shared" si="3"/>
        <v>2632.2</v>
      </c>
      <c r="D27" s="22">
        <f t="shared" si="3"/>
        <v>-32</v>
      </c>
      <c r="E27" s="23">
        <f t="shared" si="3"/>
        <v>3105.3999999999996</v>
      </c>
      <c r="F27" s="22">
        <f t="shared" si="3"/>
        <v>0</v>
      </c>
      <c r="G27" s="22">
        <f t="shared" si="3"/>
        <v>22124.399999999994</v>
      </c>
      <c r="H27" s="22">
        <f t="shared" si="3"/>
        <v>3363.6</v>
      </c>
      <c r="I27" s="23">
        <f t="shared" si="3"/>
        <v>240140.3</v>
      </c>
      <c r="J27" s="22">
        <f t="shared" si="3"/>
        <v>23222.9</v>
      </c>
      <c r="K27" s="22">
        <f t="shared" si="3"/>
        <v>1.6</v>
      </c>
      <c r="L27" s="22">
        <f t="shared" si="3"/>
        <v>1376.8999999999999</v>
      </c>
      <c r="M27" s="23">
        <f t="shared" si="3"/>
        <v>192771.5</v>
      </c>
      <c r="N27" s="22">
        <f t="shared" si="3"/>
        <v>0</v>
      </c>
      <c r="O27" s="22">
        <f t="shared" si="3"/>
        <v>173.2</v>
      </c>
      <c r="P27" s="22">
        <f t="shared" si="3"/>
        <v>-0.2</v>
      </c>
      <c r="Q27" s="23">
        <f t="shared" si="3"/>
        <v>107.5</v>
      </c>
      <c r="R27" s="22">
        <f t="shared" si="3"/>
        <v>0</v>
      </c>
      <c r="S27" s="22">
        <f t="shared" si="3"/>
        <v>1724.3</v>
      </c>
      <c r="T27" s="22">
        <f t="shared" si="3"/>
        <v>153.20000000000002</v>
      </c>
      <c r="U27" s="23">
        <f t="shared" si="3"/>
        <v>10625.699999999999</v>
      </c>
      <c r="V27" s="22">
        <f t="shared" si="3"/>
        <v>2393.4</v>
      </c>
      <c r="W27" s="22">
        <f t="shared" si="3"/>
        <v>0</v>
      </c>
      <c r="X27" s="22">
        <f t="shared" si="3"/>
        <v>102.1</v>
      </c>
      <c r="Y27" s="23">
        <f t="shared" si="3"/>
        <v>10344.6</v>
      </c>
    </row>
    <row r="30" spans="1:25" s="10" customFormat="1" ht="15.75" x14ac:dyDescent="0.25">
      <c r="A30" s="9" t="s">
        <v>21</v>
      </c>
    </row>
    <row r="31" spans="1:25" x14ac:dyDescent="0.2">
      <c r="A31" s="8" t="s">
        <v>22</v>
      </c>
    </row>
    <row r="32" spans="1:25" x14ac:dyDescent="0.2">
      <c r="A32" s="8" t="s">
        <v>23</v>
      </c>
    </row>
    <row r="33" spans="1:1" x14ac:dyDescent="0.2">
      <c r="A33" s="8" t="s">
        <v>24</v>
      </c>
    </row>
    <row r="34" spans="1:1" x14ac:dyDescent="0.2">
      <c r="A34" s="8" t="s">
        <v>25</v>
      </c>
    </row>
  </sheetData>
  <mergeCells count="12">
    <mergeCell ref="V19:Y19"/>
    <mergeCell ref="B9:M9"/>
    <mergeCell ref="B10:E10"/>
    <mergeCell ref="F10:I10"/>
    <mergeCell ref="J10:M10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34"/>
  <sheetViews>
    <sheetView workbookViewId="0">
      <selection activeCell="A6" sqref="A6"/>
    </sheetView>
  </sheetViews>
  <sheetFormatPr baseColWidth="10" defaultRowHeight="12.75" x14ac:dyDescent="0.2"/>
  <cols>
    <col min="1" max="1" width="19.42578125" style="8" customWidth="1"/>
    <col min="2" max="2" width="6.5703125" style="8" bestFit="1" customWidth="1"/>
    <col min="3" max="3" width="7.5703125" style="8" bestFit="1" customWidth="1"/>
    <col min="4" max="4" width="6.42578125" style="8" bestFit="1" customWidth="1"/>
    <col min="5" max="5" width="7.140625" style="8" bestFit="1" customWidth="1"/>
    <col min="6" max="6" width="6.5703125" style="8" bestFit="1" customWidth="1"/>
    <col min="7" max="8" width="6.42578125" style="8" bestFit="1" customWidth="1"/>
    <col min="9" max="9" width="8.28515625" style="8" bestFit="1" customWidth="1"/>
    <col min="10" max="10" width="6.5703125" style="8" bestFit="1" customWidth="1"/>
    <col min="11" max="11" width="5.85546875" style="8" bestFit="1" customWidth="1"/>
    <col min="12" max="12" width="6" style="8" bestFit="1" customWidth="1"/>
    <col min="13" max="13" width="7.5703125" style="8" bestFit="1" customWidth="1"/>
    <col min="14" max="14" width="6.5703125" style="8" bestFit="1" customWidth="1"/>
    <col min="15" max="17" width="6" style="8" bestFit="1" customWidth="1"/>
    <col min="18" max="18" width="6.5703125" style="8" bestFit="1" customWidth="1"/>
    <col min="19" max="19" width="5.85546875" style="8" bestFit="1" customWidth="1"/>
    <col min="20" max="20" width="6" style="8" bestFit="1" customWidth="1"/>
    <col min="21" max="21" width="7.140625" style="8" bestFit="1" customWidth="1"/>
    <col min="22" max="22" width="6.5703125" style="8" bestFit="1" customWidth="1"/>
    <col min="23" max="23" width="5.85546875" style="8" bestFit="1" customWidth="1"/>
    <col min="24" max="24" width="6" style="8" bestFit="1" customWidth="1"/>
    <col min="25" max="25" width="6.5703125" style="8" bestFit="1" customWidth="1"/>
    <col min="26" max="16384" width="11.42578125" style="8"/>
  </cols>
  <sheetData>
    <row r="1" spans="1:13" s="2" customFormat="1" ht="27.75" x14ac:dyDescent="0.4">
      <c r="A1" s="1" t="s">
        <v>26</v>
      </c>
    </row>
    <row r="2" spans="1:13" s="3" customFormat="1" ht="18" x14ac:dyDescent="0.25">
      <c r="A2" s="2" t="s">
        <v>0</v>
      </c>
    </row>
    <row r="3" spans="1:13" s="5" customFormat="1" x14ac:dyDescent="0.2">
      <c r="A3" s="4"/>
    </row>
    <row r="4" spans="1:13" s="5" customFormat="1" x14ac:dyDescent="0.2">
      <c r="A4" s="6" t="s">
        <v>1</v>
      </c>
    </row>
    <row r="5" spans="1:13" s="5" customFormat="1" x14ac:dyDescent="0.2">
      <c r="A5" s="6" t="s">
        <v>53</v>
      </c>
    </row>
    <row r="6" spans="1:13" x14ac:dyDescent="0.2">
      <c r="A6" s="7"/>
    </row>
    <row r="8" spans="1:13" s="10" customFormat="1" ht="15.75" x14ac:dyDescent="0.25">
      <c r="A8" s="9" t="s">
        <v>34</v>
      </c>
    </row>
    <row r="9" spans="1:13" ht="15" x14ac:dyDescent="0.2">
      <c r="A9" s="11"/>
      <c r="B9" s="31" t="s">
        <v>2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3"/>
    </row>
    <row r="10" spans="1:13" x14ac:dyDescent="0.2">
      <c r="B10" s="34" t="s">
        <v>3</v>
      </c>
      <c r="C10" s="29"/>
      <c r="D10" s="29"/>
      <c r="E10" s="30"/>
      <c r="F10" s="29" t="s">
        <v>4</v>
      </c>
      <c r="G10" s="29"/>
      <c r="H10" s="29"/>
      <c r="I10" s="30"/>
      <c r="J10" s="29" t="s">
        <v>5</v>
      </c>
      <c r="K10" s="29"/>
      <c r="L10" s="29"/>
      <c r="M10" s="30"/>
    </row>
    <row r="11" spans="1:13" s="10" customFormat="1" x14ac:dyDescent="0.2">
      <c r="A11" s="12" t="s">
        <v>6</v>
      </c>
      <c r="B11" s="13" t="s">
        <v>7</v>
      </c>
      <c r="C11" s="13" t="s">
        <v>8</v>
      </c>
      <c r="D11" s="13" t="s">
        <v>9</v>
      </c>
      <c r="E11" s="14" t="s">
        <v>10</v>
      </c>
      <c r="F11" s="13" t="s">
        <v>7</v>
      </c>
      <c r="G11" s="13" t="s">
        <v>8</v>
      </c>
      <c r="H11" s="13" t="s">
        <v>9</v>
      </c>
      <c r="I11" s="14" t="s">
        <v>10</v>
      </c>
      <c r="J11" s="13" t="s">
        <v>7</v>
      </c>
      <c r="K11" s="13" t="s">
        <v>8</v>
      </c>
      <c r="L11" s="13" t="s">
        <v>9</v>
      </c>
      <c r="M11" s="14" t="s">
        <v>10</v>
      </c>
    </row>
    <row r="12" spans="1:13" x14ac:dyDescent="0.2">
      <c r="A12" s="15" t="s">
        <v>11</v>
      </c>
      <c r="B12" s="16">
        <f t="shared" ref="B12:M12" si="0">B27</f>
        <v>0</v>
      </c>
      <c r="C12" s="16">
        <f t="shared" si="0"/>
        <v>2148.7000000000003</v>
      </c>
      <c r="D12" s="17">
        <f t="shared" si="0"/>
        <v>-36.4</v>
      </c>
      <c r="E12" s="18">
        <f t="shared" si="0"/>
        <v>861.9</v>
      </c>
      <c r="F12" s="16">
        <f t="shared" si="0"/>
        <v>0</v>
      </c>
      <c r="G12" s="16">
        <f t="shared" si="0"/>
        <v>28041.200000000001</v>
      </c>
      <c r="H12" s="17">
        <f t="shared" si="0"/>
        <v>3132.5</v>
      </c>
      <c r="I12" s="18">
        <f t="shared" si="0"/>
        <v>209680.4</v>
      </c>
      <c r="J12" s="16">
        <f t="shared" si="0"/>
        <v>43896.5</v>
      </c>
      <c r="K12" s="16">
        <f t="shared" si="0"/>
        <v>0.1</v>
      </c>
      <c r="L12" s="17">
        <f t="shared" si="0"/>
        <v>1593.2</v>
      </c>
      <c r="M12" s="18">
        <f t="shared" si="0"/>
        <v>242335.30000000002</v>
      </c>
    </row>
    <row r="13" spans="1:13" x14ac:dyDescent="0.2">
      <c r="A13" s="19" t="s">
        <v>12</v>
      </c>
      <c r="B13" s="20">
        <f t="shared" ref="B13:M13" si="1">N27</f>
        <v>0</v>
      </c>
      <c r="C13" s="20">
        <f t="shared" si="1"/>
        <v>18.2</v>
      </c>
      <c r="D13" s="20">
        <f t="shared" si="1"/>
        <v>-2.7</v>
      </c>
      <c r="E13" s="21">
        <f t="shared" si="1"/>
        <v>84.1</v>
      </c>
      <c r="F13" s="20">
        <f t="shared" si="1"/>
        <v>0</v>
      </c>
      <c r="G13" s="20">
        <f t="shared" si="1"/>
        <v>1947.4</v>
      </c>
      <c r="H13" s="20">
        <f t="shared" si="1"/>
        <v>136.20000000000002</v>
      </c>
      <c r="I13" s="21">
        <f t="shared" si="1"/>
        <v>8540.8000000000011</v>
      </c>
      <c r="J13" s="20">
        <f t="shared" si="1"/>
        <v>2028.6</v>
      </c>
      <c r="K13" s="20">
        <f t="shared" si="1"/>
        <v>0</v>
      </c>
      <c r="L13" s="20">
        <f t="shared" si="1"/>
        <v>106.30000000000001</v>
      </c>
      <c r="M13" s="21">
        <f t="shared" si="1"/>
        <v>12304.199999999999</v>
      </c>
    </row>
    <row r="14" spans="1:13" s="10" customFormat="1" x14ac:dyDescent="0.2">
      <c r="A14" s="12" t="s">
        <v>13</v>
      </c>
      <c r="B14" s="22">
        <f t="shared" ref="B14:M14" si="2">SUM(B12:B13)</f>
        <v>0</v>
      </c>
      <c r="C14" s="22">
        <f t="shared" si="2"/>
        <v>2166.9</v>
      </c>
      <c r="D14" s="22">
        <f t="shared" si="2"/>
        <v>-39.1</v>
      </c>
      <c r="E14" s="23">
        <f t="shared" si="2"/>
        <v>946</v>
      </c>
      <c r="F14" s="22">
        <f t="shared" si="2"/>
        <v>0</v>
      </c>
      <c r="G14" s="22">
        <f t="shared" si="2"/>
        <v>29988.600000000002</v>
      </c>
      <c r="H14" s="22">
        <f t="shared" si="2"/>
        <v>3268.7</v>
      </c>
      <c r="I14" s="23">
        <f t="shared" si="2"/>
        <v>218221.19999999998</v>
      </c>
      <c r="J14" s="22">
        <f t="shared" si="2"/>
        <v>45925.1</v>
      </c>
      <c r="K14" s="22">
        <f t="shared" si="2"/>
        <v>0.1</v>
      </c>
      <c r="L14" s="22">
        <f t="shared" si="2"/>
        <v>1699.5</v>
      </c>
      <c r="M14" s="23">
        <f t="shared" si="2"/>
        <v>254639.50000000003</v>
      </c>
    </row>
    <row r="17" spans="1:25" s="10" customFormat="1" ht="15.75" x14ac:dyDescent="0.25">
      <c r="A17" s="9" t="s">
        <v>35</v>
      </c>
    </row>
    <row r="18" spans="1:25" ht="15" x14ac:dyDescent="0.2">
      <c r="A18" s="11"/>
      <c r="B18" s="31" t="s">
        <v>11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3"/>
      <c r="N18" s="31" t="s">
        <v>12</v>
      </c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3"/>
    </row>
    <row r="19" spans="1:25" x14ac:dyDescent="0.2">
      <c r="B19" s="34" t="s">
        <v>3</v>
      </c>
      <c r="C19" s="29"/>
      <c r="D19" s="29"/>
      <c r="E19" s="30"/>
      <c r="F19" s="29" t="s">
        <v>4</v>
      </c>
      <c r="G19" s="29"/>
      <c r="H19" s="29"/>
      <c r="I19" s="30"/>
      <c r="J19" s="29" t="s">
        <v>5</v>
      </c>
      <c r="K19" s="29"/>
      <c r="L19" s="29"/>
      <c r="M19" s="30"/>
      <c r="N19" s="29" t="s">
        <v>3</v>
      </c>
      <c r="O19" s="29"/>
      <c r="P19" s="29"/>
      <c r="Q19" s="30"/>
      <c r="R19" s="29" t="s">
        <v>4</v>
      </c>
      <c r="S19" s="29"/>
      <c r="T19" s="29"/>
      <c r="U19" s="30"/>
      <c r="V19" s="29" t="s">
        <v>5</v>
      </c>
      <c r="W19" s="29"/>
      <c r="X19" s="29"/>
      <c r="Y19" s="30"/>
    </row>
    <row r="20" spans="1:25" s="10" customFormat="1" x14ac:dyDescent="0.2">
      <c r="A20" s="12" t="s">
        <v>14</v>
      </c>
      <c r="B20" s="13" t="s">
        <v>7</v>
      </c>
      <c r="C20" s="13" t="s">
        <v>8</v>
      </c>
      <c r="D20" s="13" t="s">
        <v>9</v>
      </c>
      <c r="E20" s="14" t="s">
        <v>10</v>
      </c>
      <c r="F20" s="13" t="s">
        <v>7</v>
      </c>
      <c r="G20" s="13" t="s">
        <v>8</v>
      </c>
      <c r="H20" s="13" t="s">
        <v>9</v>
      </c>
      <c r="I20" s="14" t="s">
        <v>10</v>
      </c>
      <c r="J20" s="13" t="s">
        <v>7</v>
      </c>
      <c r="K20" s="13" t="s">
        <v>8</v>
      </c>
      <c r="L20" s="13" t="s">
        <v>9</v>
      </c>
      <c r="M20" s="14" t="s">
        <v>10</v>
      </c>
      <c r="N20" s="13" t="s">
        <v>7</v>
      </c>
      <c r="O20" s="13" t="s">
        <v>8</v>
      </c>
      <c r="P20" s="13" t="s">
        <v>9</v>
      </c>
      <c r="Q20" s="14" t="s">
        <v>10</v>
      </c>
      <c r="R20" s="13" t="s">
        <v>7</v>
      </c>
      <c r="S20" s="13" t="s">
        <v>8</v>
      </c>
      <c r="T20" s="13" t="s">
        <v>9</v>
      </c>
      <c r="U20" s="14" t="s">
        <v>10</v>
      </c>
      <c r="V20" s="13" t="s">
        <v>7</v>
      </c>
      <c r="W20" s="13" t="s">
        <v>8</v>
      </c>
      <c r="X20" s="13" t="s">
        <v>9</v>
      </c>
      <c r="Y20" s="14" t="s">
        <v>10</v>
      </c>
    </row>
    <row r="21" spans="1:25" x14ac:dyDescent="0.2">
      <c r="A21" s="15" t="s">
        <v>15</v>
      </c>
      <c r="B21" s="16">
        <v>0</v>
      </c>
      <c r="C21" s="16">
        <v>1651.9</v>
      </c>
      <c r="D21" s="17">
        <v>-15.2</v>
      </c>
      <c r="E21" s="18">
        <v>692.7</v>
      </c>
      <c r="F21" s="17">
        <v>0</v>
      </c>
      <c r="G21" s="17">
        <v>6104.2</v>
      </c>
      <c r="H21" s="17">
        <v>391.3</v>
      </c>
      <c r="I21" s="18">
        <v>62160.1</v>
      </c>
      <c r="J21" s="17">
        <v>6731</v>
      </c>
      <c r="K21" s="17">
        <v>0</v>
      </c>
      <c r="L21" s="17">
        <v>572.29999999999995</v>
      </c>
      <c r="M21" s="18">
        <v>51780</v>
      </c>
      <c r="N21" s="16">
        <v>0</v>
      </c>
      <c r="O21" s="16">
        <v>0</v>
      </c>
      <c r="P21" s="17">
        <v>0</v>
      </c>
      <c r="Q21" s="18">
        <v>0</v>
      </c>
      <c r="R21" s="17">
        <v>0</v>
      </c>
      <c r="S21" s="17">
        <v>0</v>
      </c>
      <c r="T21" s="17">
        <v>0</v>
      </c>
      <c r="U21" s="18">
        <v>0</v>
      </c>
      <c r="V21" s="17">
        <v>0</v>
      </c>
      <c r="W21" s="17">
        <v>0</v>
      </c>
      <c r="X21" s="17">
        <v>0</v>
      </c>
      <c r="Y21" s="18">
        <v>0</v>
      </c>
    </row>
    <row r="22" spans="1:25" x14ac:dyDescent="0.2">
      <c r="A22" s="19" t="s">
        <v>16</v>
      </c>
      <c r="B22" s="20">
        <v>0</v>
      </c>
      <c r="C22" s="20">
        <v>492.3</v>
      </c>
      <c r="D22" s="20">
        <v>-22.3</v>
      </c>
      <c r="E22" s="21">
        <v>102.3</v>
      </c>
      <c r="F22" s="20">
        <v>0</v>
      </c>
      <c r="G22" s="20">
        <v>6877.5</v>
      </c>
      <c r="H22" s="20">
        <v>358.2</v>
      </c>
      <c r="I22" s="21">
        <v>51423.7</v>
      </c>
      <c r="J22" s="20">
        <v>9701.6</v>
      </c>
      <c r="K22" s="20">
        <v>0</v>
      </c>
      <c r="L22" s="20">
        <v>267.89999999999998</v>
      </c>
      <c r="M22" s="21">
        <v>47618.9</v>
      </c>
      <c r="N22" s="20">
        <v>0</v>
      </c>
      <c r="O22" s="20">
        <v>0</v>
      </c>
      <c r="P22" s="20">
        <v>0</v>
      </c>
      <c r="Q22" s="21">
        <v>0</v>
      </c>
      <c r="R22" s="20">
        <v>0</v>
      </c>
      <c r="S22" s="20">
        <v>31.9</v>
      </c>
      <c r="T22" s="20">
        <v>0.1</v>
      </c>
      <c r="U22" s="21">
        <v>96</v>
      </c>
      <c r="V22" s="20">
        <v>0</v>
      </c>
      <c r="W22" s="20">
        <v>0</v>
      </c>
      <c r="X22" s="20">
        <v>0</v>
      </c>
      <c r="Y22" s="21">
        <v>0</v>
      </c>
    </row>
    <row r="23" spans="1:25" x14ac:dyDescent="0.2">
      <c r="A23" s="19" t="s">
        <v>17</v>
      </c>
      <c r="B23" s="20">
        <v>0</v>
      </c>
      <c r="C23" s="24">
        <v>0</v>
      </c>
      <c r="D23" s="20">
        <v>0.2</v>
      </c>
      <c r="E23" s="21">
        <v>10.6</v>
      </c>
      <c r="F23" s="20">
        <v>0</v>
      </c>
      <c r="G23" s="20">
        <v>4656.1000000000004</v>
      </c>
      <c r="H23" s="20">
        <v>439.4</v>
      </c>
      <c r="I23" s="21">
        <v>27928.7</v>
      </c>
      <c r="J23" s="20">
        <v>13044.4</v>
      </c>
      <c r="K23" s="20">
        <v>0</v>
      </c>
      <c r="L23" s="20">
        <v>318.7</v>
      </c>
      <c r="M23" s="21">
        <v>63718.3</v>
      </c>
      <c r="N23" s="20">
        <v>0</v>
      </c>
      <c r="O23" s="24">
        <v>0</v>
      </c>
      <c r="P23" s="20">
        <v>0</v>
      </c>
      <c r="Q23" s="21">
        <v>0</v>
      </c>
      <c r="R23" s="20">
        <v>0</v>
      </c>
      <c r="S23" s="20">
        <v>0</v>
      </c>
      <c r="T23" s="20">
        <v>0.2</v>
      </c>
      <c r="U23" s="21">
        <v>27.8</v>
      </c>
      <c r="V23" s="20">
        <v>30.3</v>
      </c>
      <c r="W23" s="20">
        <v>0</v>
      </c>
      <c r="X23" s="20">
        <v>0</v>
      </c>
      <c r="Y23" s="21">
        <v>30.3</v>
      </c>
    </row>
    <row r="24" spans="1:25" x14ac:dyDescent="0.2">
      <c r="A24" s="19" t="s">
        <v>18</v>
      </c>
      <c r="B24" s="20">
        <v>0</v>
      </c>
      <c r="C24" s="20">
        <v>4.5</v>
      </c>
      <c r="D24" s="20">
        <v>0.9</v>
      </c>
      <c r="E24" s="21">
        <v>55.4</v>
      </c>
      <c r="F24" s="20">
        <v>0</v>
      </c>
      <c r="G24" s="20">
        <v>4484.3</v>
      </c>
      <c r="H24" s="20">
        <v>439.1</v>
      </c>
      <c r="I24" s="21">
        <v>20658.8</v>
      </c>
      <c r="J24" s="20">
        <v>1929.2</v>
      </c>
      <c r="K24" s="20">
        <v>0</v>
      </c>
      <c r="L24" s="20">
        <v>89.4</v>
      </c>
      <c r="M24" s="21">
        <v>13909.4</v>
      </c>
      <c r="N24" s="20">
        <v>0</v>
      </c>
      <c r="O24" s="20">
        <v>0</v>
      </c>
      <c r="P24" s="20">
        <v>0</v>
      </c>
      <c r="Q24" s="21">
        <v>0</v>
      </c>
      <c r="R24" s="20">
        <v>0</v>
      </c>
      <c r="S24" s="20">
        <v>372</v>
      </c>
      <c r="T24" s="20">
        <v>15.1</v>
      </c>
      <c r="U24" s="21">
        <v>1190.5</v>
      </c>
      <c r="V24" s="20">
        <v>0</v>
      </c>
      <c r="W24" s="20">
        <v>0</v>
      </c>
      <c r="X24" s="20">
        <v>7.9</v>
      </c>
      <c r="Y24" s="21">
        <v>1697.5</v>
      </c>
    </row>
    <row r="25" spans="1:25" x14ac:dyDescent="0.2">
      <c r="A25" s="19" t="s">
        <v>19</v>
      </c>
      <c r="B25" s="20">
        <v>0</v>
      </c>
      <c r="C25" s="20">
        <v>0</v>
      </c>
      <c r="D25" s="20">
        <v>0</v>
      </c>
      <c r="E25" s="21">
        <v>0.9</v>
      </c>
      <c r="F25" s="20">
        <v>0</v>
      </c>
      <c r="G25" s="20">
        <v>5148.5</v>
      </c>
      <c r="H25" s="20">
        <v>1074.2</v>
      </c>
      <c r="I25" s="21">
        <v>29005.1</v>
      </c>
      <c r="J25" s="20">
        <v>7137.5</v>
      </c>
      <c r="K25" s="20">
        <v>0.1</v>
      </c>
      <c r="L25" s="20">
        <v>229.2</v>
      </c>
      <c r="M25" s="21">
        <v>50558</v>
      </c>
      <c r="N25" s="20">
        <v>0</v>
      </c>
      <c r="O25" s="20">
        <v>18.2</v>
      </c>
      <c r="P25" s="20">
        <v>-2.7</v>
      </c>
      <c r="Q25" s="21">
        <v>84.1</v>
      </c>
      <c r="R25" s="20">
        <v>0</v>
      </c>
      <c r="S25" s="20">
        <v>1419.5</v>
      </c>
      <c r="T25" s="20">
        <v>117.4</v>
      </c>
      <c r="U25" s="21">
        <v>6728.1</v>
      </c>
      <c r="V25" s="20">
        <v>1998.3</v>
      </c>
      <c r="W25" s="20">
        <v>0</v>
      </c>
      <c r="X25" s="20">
        <v>98.4</v>
      </c>
      <c r="Y25" s="21">
        <v>10576.4</v>
      </c>
    </row>
    <row r="26" spans="1:25" x14ac:dyDescent="0.2">
      <c r="A26" s="25" t="s">
        <v>20</v>
      </c>
      <c r="B26" s="26">
        <v>0</v>
      </c>
      <c r="C26" s="26">
        <v>0</v>
      </c>
      <c r="D26" s="27">
        <v>0</v>
      </c>
      <c r="E26" s="28">
        <v>0</v>
      </c>
      <c r="F26" s="27">
        <v>0</v>
      </c>
      <c r="G26" s="27">
        <v>770.6</v>
      </c>
      <c r="H26" s="27">
        <v>430.3</v>
      </c>
      <c r="I26" s="28">
        <v>18504</v>
      </c>
      <c r="J26" s="27">
        <v>5352.8</v>
      </c>
      <c r="K26" s="27">
        <v>0</v>
      </c>
      <c r="L26" s="27">
        <v>115.7</v>
      </c>
      <c r="M26" s="28">
        <v>14750.7</v>
      </c>
      <c r="N26" s="26">
        <v>0</v>
      </c>
      <c r="O26" s="26">
        <v>0</v>
      </c>
      <c r="P26" s="27">
        <v>0</v>
      </c>
      <c r="Q26" s="28">
        <v>0</v>
      </c>
      <c r="R26" s="27">
        <v>0</v>
      </c>
      <c r="S26" s="27">
        <v>124</v>
      </c>
      <c r="T26" s="27">
        <v>3.4</v>
      </c>
      <c r="U26" s="28">
        <v>498.4</v>
      </c>
      <c r="V26" s="27">
        <v>0</v>
      </c>
      <c r="W26" s="27">
        <v>0</v>
      </c>
      <c r="X26" s="27">
        <v>0</v>
      </c>
      <c r="Y26" s="28">
        <v>0</v>
      </c>
    </row>
    <row r="27" spans="1:25" s="10" customFormat="1" x14ac:dyDescent="0.2">
      <c r="A27" s="12" t="s">
        <v>13</v>
      </c>
      <c r="B27" s="22">
        <f t="shared" ref="B27:Y27" si="3">SUM(B21:B26)</f>
        <v>0</v>
      </c>
      <c r="C27" s="22">
        <f t="shared" si="3"/>
        <v>2148.7000000000003</v>
      </c>
      <c r="D27" s="22">
        <f t="shared" si="3"/>
        <v>-36.4</v>
      </c>
      <c r="E27" s="23">
        <f t="shared" si="3"/>
        <v>861.9</v>
      </c>
      <c r="F27" s="22">
        <f t="shared" si="3"/>
        <v>0</v>
      </c>
      <c r="G27" s="22">
        <f t="shared" si="3"/>
        <v>28041.200000000001</v>
      </c>
      <c r="H27" s="22">
        <f t="shared" si="3"/>
        <v>3132.5</v>
      </c>
      <c r="I27" s="23">
        <f t="shared" si="3"/>
        <v>209680.4</v>
      </c>
      <c r="J27" s="22">
        <f t="shared" si="3"/>
        <v>43896.5</v>
      </c>
      <c r="K27" s="22">
        <f t="shared" si="3"/>
        <v>0.1</v>
      </c>
      <c r="L27" s="22">
        <f t="shared" si="3"/>
        <v>1593.2</v>
      </c>
      <c r="M27" s="23">
        <f t="shared" si="3"/>
        <v>242335.30000000002</v>
      </c>
      <c r="N27" s="22">
        <f t="shared" si="3"/>
        <v>0</v>
      </c>
      <c r="O27" s="22">
        <f t="shared" si="3"/>
        <v>18.2</v>
      </c>
      <c r="P27" s="22">
        <f t="shared" si="3"/>
        <v>-2.7</v>
      </c>
      <c r="Q27" s="23">
        <f t="shared" si="3"/>
        <v>84.1</v>
      </c>
      <c r="R27" s="22">
        <f t="shared" si="3"/>
        <v>0</v>
      </c>
      <c r="S27" s="22">
        <f t="shared" si="3"/>
        <v>1947.4</v>
      </c>
      <c r="T27" s="22">
        <f t="shared" si="3"/>
        <v>136.20000000000002</v>
      </c>
      <c r="U27" s="23">
        <f t="shared" si="3"/>
        <v>8540.8000000000011</v>
      </c>
      <c r="V27" s="22">
        <f t="shared" si="3"/>
        <v>2028.6</v>
      </c>
      <c r="W27" s="22">
        <f t="shared" si="3"/>
        <v>0</v>
      </c>
      <c r="X27" s="22">
        <f t="shared" si="3"/>
        <v>106.30000000000001</v>
      </c>
      <c r="Y27" s="23">
        <f t="shared" si="3"/>
        <v>12304.199999999999</v>
      </c>
    </row>
    <row r="30" spans="1:25" s="10" customFormat="1" ht="15.75" x14ac:dyDescent="0.25">
      <c r="A30" s="9" t="s">
        <v>21</v>
      </c>
    </row>
    <row r="31" spans="1:25" x14ac:dyDescent="0.2">
      <c r="A31" s="8" t="s">
        <v>22</v>
      </c>
    </row>
    <row r="32" spans="1:25" x14ac:dyDescent="0.2">
      <c r="A32" s="8" t="s">
        <v>23</v>
      </c>
    </row>
    <row r="33" spans="1:1" x14ac:dyDescent="0.2">
      <c r="A33" s="8" t="s">
        <v>24</v>
      </c>
    </row>
    <row r="34" spans="1:1" x14ac:dyDescent="0.2">
      <c r="A34" s="8" t="s">
        <v>25</v>
      </c>
    </row>
  </sheetData>
  <mergeCells count="12">
    <mergeCell ref="V19:Y19"/>
    <mergeCell ref="B9:M9"/>
    <mergeCell ref="B10:E10"/>
    <mergeCell ref="F10:I10"/>
    <mergeCell ref="J10:M10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34"/>
  <sheetViews>
    <sheetView workbookViewId="0">
      <selection activeCell="A6" sqref="A6"/>
    </sheetView>
  </sheetViews>
  <sheetFormatPr baseColWidth="10" defaultRowHeight="12.75" x14ac:dyDescent="0.2"/>
  <cols>
    <col min="1" max="1" width="19.42578125" style="8" customWidth="1"/>
    <col min="2" max="2" width="6.5703125" style="8" bestFit="1" customWidth="1"/>
    <col min="3" max="3" width="7.5703125" style="8" bestFit="1" customWidth="1"/>
    <col min="4" max="4" width="6.42578125" style="8" bestFit="1" customWidth="1"/>
    <col min="5" max="5" width="7.140625" style="8" bestFit="1" customWidth="1"/>
    <col min="6" max="6" width="6.5703125" style="8" bestFit="1" customWidth="1"/>
    <col min="7" max="8" width="6.42578125" style="8" bestFit="1" customWidth="1"/>
    <col min="9" max="9" width="8.28515625" style="8" bestFit="1" customWidth="1"/>
    <col min="10" max="10" width="6.5703125" style="8" bestFit="1" customWidth="1"/>
    <col min="11" max="11" width="5.85546875" style="8" bestFit="1" customWidth="1"/>
    <col min="12" max="12" width="6" style="8" bestFit="1" customWidth="1"/>
    <col min="13" max="13" width="7.5703125" style="8" bestFit="1" customWidth="1"/>
    <col min="14" max="14" width="6.5703125" style="8" bestFit="1" customWidth="1"/>
    <col min="15" max="17" width="6" style="8" bestFit="1" customWidth="1"/>
    <col min="18" max="18" width="6.5703125" style="8" bestFit="1" customWidth="1"/>
    <col min="19" max="19" width="5.85546875" style="8" bestFit="1" customWidth="1"/>
    <col min="20" max="20" width="6" style="8" bestFit="1" customWidth="1"/>
    <col min="21" max="21" width="7.140625" style="8" bestFit="1" customWidth="1"/>
    <col min="22" max="22" width="6.5703125" style="8" bestFit="1" customWidth="1"/>
    <col min="23" max="23" width="5.85546875" style="8" bestFit="1" customWidth="1"/>
    <col min="24" max="24" width="6" style="8" bestFit="1" customWidth="1"/>
    <col min="25" max="25" width="6.5703125" style="8" bestFit="1" customWidth="1"/>
    <col min="26" max="16384" width="11.42578125" style="8"/>
  </cols>
  <sheetData>
    <row r="1" spans="1:13" s="2" customFormat="1" ht="27.75" x14ac:dyDescent="0.4">
      <c r="A1" s="1" t="s">
        <v>26</v>
      </c>
    </row>
    <row r="2" spans="1:13" s="3" customFormat="1" ht="18" x14ac:dyDescent="0.25">
      <c r="A2" s="2" t="s">
        <v>0</v>
      </c>
    </row>
    <row r="3" spans="1:13" s="5" customFormat="1" x14ac:dyDescent="0.2">
      <c r="A3" s="4"/>
    </row>
    <row r="4" spans="1:13" s="5" customFormat="1" x14ac:dyDescent="0.2">
      <c r="A4" s="6" t="s">
        <v>1</v>
      </c>
    </row>
    <row r="5" spans="1:13" s="5" customFormat="1" x14ac:dyDescent="0.2">
      <c r="A5" s="6" t="s">
        <v>54</v>
      </c>
    </row>
    <row r="6" spans="1:13" x14ac:dyDescent="0.2">
      <c r="A6" s="7"/>
    </row>
    <row r="8" spans="1:13" s="10" customFormat="1" ht="15.75" x14ac:dyDescent="0.25">
      <c r="A8" s="9" t="s">
        <v>44</v>
      </c>
    </row>
    <row r="9" spans="1:13" ht="15" x14ac:dyDescent="0.2">
      <c r="A9" s="11"/>
      <c r="B9" s="31" t="s">
        <v>2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3"/>
    </row>
    <row r="10" spans="1:13" x14ac:dyDescent="0.2">
      <c r="B10" s="34" t="s">
        <v>3</v>
      </c>
      <c r="C10" s="29"/>
      <c r="D10" s="29"/>
      <c r="E10" s="30"/>
      <c r="F10" s="29" t="s">
        <v>4</v>
      </c>
      <c r="G10" s="29"/>
      <c r="H10" s="29"/>
      <c r="I10" s="30"/>
      <c r="J10" s="29" t="s">
        <v>5</v>
      </c>
      <c r="K10" s="29"/>
      <c r="L10" s="29"/>
      <c r="M10" s="30"/>
    </row>
    <row r="11" spans="1:13" s="10" customFormat="1" x14ac:dyDescent="0.2">
      <c r="A11" s="12" t="s">
        <v>6</v>
      </c>
      <c r="B11" s="13" t="s">
        <v>7</v>
      </c>
      <c r="C11" s="13" t="s">
        <v>8</v>
      </c>
      <c r="D11" s="13" t="s">
        <v>9</v>
      </c>
      <c r="E11" s="14" t="s">
        <v>10</v>
      </c>
      <c r="F11" s="13" t="s">
        <v>7</v>
      </c>
      <c r="G11" s="13" t="s">
        <v>8</v>
      </c>
      <c r="H11" s="13" t="s">
        <v>9</v>
      </c>
      <c r="I11" s="14" t="s">
        <v>10</v>
      </c>
      <c r="J11" s="13" t="s">
        <v>7</v>
      </c>
      <c r="K11" s="13" t="s">
        <v>8</v>
      </c>
      <c r="L11" s="13" t="s">
        <v>9</v>
      </c>
      <c r="M11" s="14" t="s">
        <v>10</v>
      </c>
    </row>
    <row r="12" spans="1:13" x14ac:dyDescent="0.2">
      <c r="A12" s="15" t="s">
        <v>11</v>
      </c>
      <c r="B12" s="16">
        <f t="shared" ref="B12:M12" si="0">B27</f>
        <v>0</v>
      </c>
      <c r="C12" s="16">
        <f t="shared" si="0"/>
        <v>785.49999999999989</v>
      </c>
      <c r="D12" s="17">
        <f t="shared" si="0"/>
        <v>6.4999999999999991</v>
      </c>
      <c r="E12" s="18">
        <f t="shared" si="0"/>
        <v>54.3</v>
      </c>
      <c r="F12" s="16">
        <f t="shared" si="0"/>
        <v>0</v>
      </c>
      <c r="G12" s="16">
        <f t="shared" si="0"/>
        <v>33203.700000000004</v>
      </c>
      <c r="H12" s="17">
        <f t="shared" si="0"/>
        <v>2739.1</v>
      </c>
      <c r="I12" s="18">
        <f t="shared" si="0"/>
        <v>173478.40000000002</v>
      </c>
      <c r="J12" s="16">
        <f t="shared" si="0"/>
        <v>37460.100000000006</v>
      </c>
      <c r="K12" s="16">
        <f t="shared" si="0"/>
        <v>91.199999999999989</v>
      </c>
      <c r="L12" s="17">
        <f t="shared" si="0"/>
        <v>1968.4999999999998</v>
      </c>
      <c r="M12" s="18">
        <f t="shared" si="0"/>
        <v>284442.7</v>
      </c>
    </row>
    <row r="13" spans="1:13" x14ac:dyDescent="0.2">
      <c r="A13" s="19" t="s">
        <v>12</v>
      </c>
      <c r="B13" s="20">
        <f t="shared" ref="B13:M13" si="1">N27</f>
        <v>0</v>
      </c>
      <c r="C13" s="20">
        <f t="shared" si="1"/>
        <v>0.7</v>
      </c>
      <c r="D13" s="20">
        <f t="shared" si="1"/>
        <v>2.1</v>
      </c>
      <c r="E13" s="21">
        <f t="shared" si="1"/>
        <v>81.3</v>
      </c>
      <c r="F13" s="20">
        <f t="shared" si="1"/>
        <v>0</v>
      </c>
      <c r="G13" s="20">
        <f t="shared" si="1"/>
        <v>1922.7</v>
      </c>
      <c r="H13" s="20">
        <f t="shared" si="1"/>
        <v>161.20000000000002</v>
      </c>
      <c r="I13" s="21">
        <f t="shared" si="1"/>
        <v>6396.9999999999991</v>
      </c>
      <c r="J13" s="20">
        <f t="shared" si="1"/>
        <v>1861.8</v>
      </c>
      <c r="K13" s="20">
        <f t="shared" si="1"/>
        <v>7.2</v>
      </c>
      <c r="L13" s="20">
        <f t="shared" si="1"/>
        <v>124.8</v>
      </c>
      <c r="M13" s="21">
        <f t="shared" si="1"/>
        <v>14388.300000000001</v>
      </c>
    </row>
    <row r="14" spans="1:13" s="10" customFormat="1" x14ac:dyDescent="0.2">
      <c r="A14" s="12" t="s">
        <v>13</v>
      </c>
      <c r="B14" s="22">
        <f t="shared" ref="B14:M14" si="2">SUM(B12:B13)</f>
        <v>0</v>
      </c>
      <c r="C14" s="22">
        <f t="shared" si="2"/>
        <v>786.19999999999993</v>
      </c>
      <c r="D14" s="22">
        <f t="shared" si="2"/>
        <v>8.6</v>
      </c>
      <c r="E14" s="23">
        <f t="shared" si="2"/>
        <v>135.6</v>
      </c>
      <c r="F14" s="22">
        <f t="shared" si="2"/>
        <v>0</v>
      </c>
      <c r="G14" s="22">
        <f t="shared" si="2"/>
        <v>35126.400000000001</v>
      </c>
      <c r="H14" s="22">
        <f t="shared" si="2"/>
        <v>2900.2999999999997</v>
      </c>
      <c r="I14" s="23">
        <f t="shared" si="2"/>
        <v>179875.40000000002</v>
      </c>
      <c r="J14" s="22">
        <f t="shared" si="2"/>
        <v>39321.900000000009</v>
      </c>
      <c r="K14" s="22">
        <f t="shared" si="2"/>
        <v>98.399999999999991</v>
      </c>
      <c r="L14" s="22">
        <f t="shared" si="2"/>
        <v>2093.2999999999997</v>
      </c>
      <c r="M14" s="23">
        <f t="shared" si="2"/>
        <v>298831</v>
      </c>
    </row>
    <row r="17" spans="1:25" s="10" customFormat="1" ht="15.75" x14ac:dyDescent="0.25">
      <c r="A17" s="9" t="s">
        <v>45</v>
      </c>
    </row>
    <row r="18" spans="1:25" ht="15" x14ac:dyDescent="0.2">
      <c r="A18" s="11"/>
      <c r="B18" s="31" t="s">
        <v>11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3"/>
      <c r="N18" s="31" t="s">
        <v>12</v>
      </c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3"/>
    </row>
    <row r="19" spans="1:25" x14ac:dyDescent="0.2">
      <c r="B19" s="34" t="s">
        <v>3</v>
      </c>
      <c r="C19" s="29"/>
      <c r="D19" s="29"/>
      <c r="E19" s="30"/>
      <c r="F19" s="29" t="s">
        <v>4</v>
      </c>
      <c r="G19" s="29"/>
      <c r="H19" s="29"/>
      <c r="I19" s="30"/>
      <c r="J19" s="29" t="s">
        <v>5</v>
      </c>
      <c r="K19" s="29"/>
      <c r="L19" s="29"/>
      <c r="M19" s="30"/>
      <c r="N19" s="29" t="s">
        <v>3</v>
      </c>
      <c r="O19" s="29"/>
      <c r="P19" s="29"/>
      <c r="Q19" s="30"/>
      <c r="R19" s="29" t="s">
        <v>4</v>
      </c>
      <c r="S19" s="29"/>
      <c r="T19" s="29"/>
      <c r="U19" s="30"/>
      <c r="V19" s="29" t="s">
        <v>5</v>
      </c>
      <c r="W19" s="29"/>
      <c r="X19" s="29"/>
      <c r="Y19" s="30"/>
    </row>
    <row r="20" spans="1:25" s="10" customFormat="1" x14ac:dyDescent="0.2">
      <c r="A20" s="12" t="s">
        <v>14</v>
      </c>
      <c r="B20" s="13" t="s">
        <v>7</v>
      </c>
      <c r="C20" s="13" t="s">
        <v>8</v>
      </c>
      <c r="D20" s="13" t="s">
        <v>9</v>
      </c>
      <c r="E20" s="14" t="s">
        <v>10</v>
      </c>
      <c r="F20" s="13" t="s">
        <v>7</v>
      </c>
      <c r="G20" s="13" t="s">
        <v>8</v>
      </c>
      <c r="H20" s="13" t="s">
        <v>9</v>
      </c>
      <c r="I20" s="14" t="s">
        <v>10</v>
      </c>
      <c r="J20" s="13" t="s">
        <v>7</v>
      </c>
      <c r="K20" s="13" t="s">
        <v>8</v>
      </c>
      <c r="L20" s="13" t="s">
        <v>9</v>
      </c>
      <c r="M20" s="14" t="s">
        <v>10</v>
      </c>
      <c r="N20" s="13" t="s">
        <v>7</v>
      </c>
      <c r="O20" s="13" t="s">
        <v>8</v>
      </c>
      <c r="P20" s="13" t="s">
        <v>9</v>
      </c>
      <c r="Q20" s="14" t="s">
        <v>10</v>
      </c>
      <c r="R20" s="13" t="s">
        <v>7</v>
      </c>
      <c r="S20" s="13" t="s">
        <v>8</v>
      </c>
      <c r="T20" s="13" t="s">
        <v>9</v>
      </c>
      <c r="U20" s="14" t="s">
        <v>10</v>
      </c>
      <c r="V20" s="13" t="s">
        <v>7</v>
      </c>
      <c r="W20" s="13" t="s">
        <v>8</v>
      </c>
      <c r="X20" s="13" t="s">
        <v>9</v>
      </c>
      <c r="Y20" s="14" t="s">
        <v>10</v>
      </c>
    </row>
    <row r="21" spans="1:25" x14ac:dyDescent="0.2">
      <c r="A21" s="15" t="s">
        <v>15</v>
      </c>
      <c r="B21" s="16">
        <v>0</v>
      </c>
      <c r="C21" s="16">
        <v>694.3</v>
      </c>
      <c r="D21" s="17">
        <v>14.4</v>
      </c>
      <c r="E21" s="18">
        <v>0</v>
      </c>
      <c r="F21" s="17">
        <v>0</v>
      </c>
      <c r="G21" s="17">
        <v>8744.6</v>
      </c>
      <c r="H21" s="17">
        <v>413.6</v>
      </c>
      <c r="I21" s="18">
        <v>52708.6</v>
      </c>
      <c r="J21" s="17">
        <v>6668.1</v>
      </c>
      <c r="K21" s="17">
        <v>0</v>
      </c>
      <c r="L21" s="17">
        <v>584.29999999999995</v>
      </c>
      <c r="M21" s="18">
        <v>60237.3</v>
      </c>
      <c r="N21" s="16">
        <v>0</v>
      </c>
      <c r="O21" s="16">
        <v>0</v>
      </c>
      <c r="P21" s="17">
        <v>0</v>
      </c>
      <c r="Q21" s="18">
        <v>0</v>
      </c>
      <c r="R21" s="17">
        <v>0</v>
      </c>
      <c r="S21" s="17">
        <v>0</v>
      </c>
      <c r="T21" s="17">
        <v>0</v>
      </c>
      <c r="U21" s="18">
        <v>0</v>
      </c>
      <c r="V21" s="17">
        <v>0</v>
      </c>
      <c r="W21" s="17">
        <v>0</v>
      </c>
      <c r="X21" s="17">
        <v>0</v>
      </c>
      <c r="Y21" s="18">
        <v>0</v>
      </c>
    </row>
    <row r="22" spans="1:25" x14ac:dyDescent="0.2">
      <c r="A22" s="19" t="s">
        <v>16</v>
      </c>
      <c r="B22" s="20">
        <v>0</v>
      </c>
      <c r="C22" s="20">
        <v>65.8</v>
      </c>
      <c r="D22" s="20">
        <v>-9.3000000000000007</v>
      </c>
      <c r="E22" s="21">
        <v>17.399999999999999</v>
      </c>
      <c r="F22" s="20">
        <v>0</v>
      </c>
      <c r="G22" s="20">
        <v>7834.9</v>
      </c>
      <c r="H22" s="20">
        <v>228.8</v>
      </c>
      <c r="I22" s="21">
        <v>43414.6</v>
      </c>
      <c r="J22" s="20">
        <v>10246.200000000001</v>
      </c>
      <c r="K22" s="20">
        <v>9.9</v>
      </c>
      <c r="L22" s="20">
        <v>254.5</v>
      </c>
      <c r="M22" s="21">
        <v>59157.1</v>
      </c>
      <c r="N22" s="20">
        <v>0</v>
      </c>
      <c r="O22" s="20">
        <v>0</v>
      </c>
      <c r="P22" s="20">
        <v>0</v>
      </c>
      <c r="Q22" s="21">
        <v>0</v>
      </c>
      <c r="R22" s="20">
        <v>0</v>
      </c>
      <c r="S22" s="20">
        <v>0</v>
      </c>
      <c r="T22" s="20">
        <v>0.5</v>
      </c>
      <c r="U22" s="21">
        <v>95.6</v>
      </c>
      <c r="V22" s="20">
        <v>0</v>
      </c>
      <c r="W22" s="20">
        <v>0</v>
      </c>
      <c r="X22" s="20">
        <v>0</v>
      </c>
      <c r="Y22" s="21">
        <v>0</v>
      </c>
    </row>
    <row r="23" spans="1:25" x14ac:dyDescent="0.2">
      <c r="A23" s="19" t="s">
        <v>17</v>
      </c>
      <c r="B23" s="20">
        <v>0</v>
      </c>
      <c r="C23" s="24">
        <v>0</v>
      </c>
      <c r="D23" s="20">
        <v>0.1</v>
      </c>
      <c r="E23" s="21">
        <v>6.9</v>
      </c>
      <c r="F23" s="20">
        <v>0</v>
      </c>
      <c r="G23" s="20">
        <v>3962.7</v>
      </c>
      <c r="H23" s="20">
        <v>473</v>
      </c>
      <c r="I23" s="21">
        <v>23400.400000000001</v>
      </c>
      <c r="J23" s="20">
        <v>7090</v>
      </c>
      <c r="K23" s="20">
        <v>0</v>
      </c>
      <c r="L23" s="20">
        <v>439.3</v>
      </c>
      <c r="M23" s="21">
        <v>71242.8</v>
      </c>
      <c r="N23" s="20">
        <v>0</v>
      </c>
      <c r="O23" s="24">
        <v>0</v>
      </c>
      <c r="P23" s="20">
        <v>0</v>
      </c>
      <c r="Q23" s="21">
        <v>0</v>
      </c>
      <c r="R23" s="20">
        <v>0</v>
      </c>
      <c r="S23" s="20">
        <v>0</v>
      </c>
      <c r="T23" s="20">
        <v>0.3</v>
      </c>
      <c r="U23" s="21">
        <v>27.5</v>
      </c>
      <c r="V23" s="20">
        <v>0</v>
      </c>
      <c r="W23" s="20">
        <v>0</v>
      </c>
      <c r="X23" s="20">
        <v>0.2</v>
      </c>
      <c r="Y23" s="21">
        <v>30.1</v>
      </c>
    </row>
    <row r="24" spans="1:25" x14ac:dyDescent="0.2">
      <c r="A24" s="19" t="s">
        <v>18</v>
      </c>
      <c r="B24" s="20">
        <v>0</v>
      </c>
      <c r="C24" s="20">
        <v>25.4</v>
      </c>
      <c r="D24" s="20">
        <v>1.3</v>
      </c>
      <c r="E24" s="21">
        <v>29.1</v>
      </c>
      <c r="F24" s="20">
        <v>0</v>
      </c>
      <c r="G24" s="20">
        <v>5324.2</v>
      </c>
      <c r="H24" s="20">
        <v>311.60000000000002</v>
      </c>
      <c r="I24" s="21">
        <v>15047.6</v>
      </c>
      <c r="J24" s="20">
        <v>2</v>
      </c>
      <c r="K24" s="20">
        <v>0</v>
      </c>
      <c r="L24" s="20">
        <v>97.6</v>
      </c>
      <c r="M24" s="21">
        <v>13815.3</v>
      </c>
      <c r="N24" s="20">
        <v>0</v>
      </c>
      <c r="O24" s="20">
        <v>0</v>
      </c>
      <c r="P24" s="20">
        <v>0</v>
      </c>
      <c r="Q24" s="21">
        <v>0</v>
      </c>
      <c r="R24" s="20">
        <v>0</v>
      </c>
      <c r="S24" s="20">
        <v>235.1</v>
      </c>
      <c r="T24" s="20">
        <v>20.6</v>
      </c>
      <c r="U24" s="21">
        <v>947</v>
      </c>
      <c r="V24" s="20">
        <v>0</v>
      </c>
      <c r="W24" s="20">
        <v>0</v>
      </c>
      <c r="X24" s="20">
        <v>27.8</v>
      </c>
      <c r="Y24" s="21">
        <v>2083</v>
      </c>
    </row>
    <row r="25" spans="1:25" x14ac:dyDescent="0.2">
      <c r="A25" s="19" t="s">
        <v>19</v>
      </c>
      <c r="B25" s="20">
        <v>0</v>
      </c>
      <c r="C25" s="20">
        <v>0</v>
      </c>
      <c r="D25" s="20">
        <v>0</v>
      </c>
      <c r="E25" s="21">
        <v>0.9</v>
      </c>
      <c r="F25" s="20">
        <v>0</v>
      </c>
      <c r="G25" s="20">
        <v>5949.2</v>
      </c>
      <c r="H25" s="20">
        <v>827.2</v>
      </c>
      <c r="I25" s="21">
        <v>22323.599999999999</v>
      </c>
      <c r="J25" s="20">
        <v>7634.2</v>
      </c>
      <c r="K25" s="20">
        <v>13.7</v>
      </c>
      <c r="L25" s="20">
        <v>415.6</v>
      </c>
      <c r="M25" s="21">
        <v>58917.7</v>
      </c>
      <c r="N25" s="20">
        <v>0</v>
      </c>
      <c r="O25" s="20">
        <v>0.7</v>
      </c>
      <c r="P25" s="20">
        <v>2.1</v>
      </c>
      <c r="Q25" s="21">
        <v>81.3</v>
      </c>
      <c r="R25" s="20">
        <v>0</v>
      </c>
      <c r="S25" s="20">
        <v>1557.9</v>
      </c>
      <c r="T25" s="20">
        <v>136.4</v>
      </c>
      <c r="U25" s="21">
        <v>4968.7</v>
      </c>
      <c r="V25" s="20">
        <v>1861.8</v>
      </c>
      <c r="W25" s="20">
        <v>7.2</v>
      </c>
      <c r="X25" s="20">
        <v>96.8</v>
      </c>
      <c r="Y25" s="21">
        <v>12275.2</v>
      </c>
    </row>
    <row r="26" spans="1:25" x14ac:dyDescent="0.2">
      <c r="A26" s="25" t="s">
        <v>20</v>
      </c>
      <c r="B26" s="26">
        <v>0</v>
      </c>
      <c r="C26" s="26">
        <v>0</v>
      </c>
      <c r="D26" s="27">
        <v>0</v>
      </c>
      <c r="E26" s="28">
        <v>0</v>
      </c>
      <c r="F26" s="27">
        <v>0</v>
      </c>
      <c r="G26" s="27">
        <v>1388.1</v>
      </c>
      <c r="H26" s="27">
        <v>484.9</v>
      </c>
      <c r="I26" s="28">
        <v>16583.599999999999</v>
      </c>
      <c r="J26" s="27">
        <v>5819.6</v>
      </c>
      <c r="K26" s="27">
        <v>67.599999999999994</v>
      </c>
      <c r="L26" s="27">
        <v>177.2</v>
      </c>
      <c r="M26" s="28">
        <v>21072.5</v>
      </c>
      <c r="N26" s="26">
        <v>0</v>
      </c>
      <c r="O26" s="26">
        <v>0</v>
      </c>
      <c r="P26" s="27">
        <v>0</v>
      </c>
      <c r="Q26" s="28">
        <v>0</v>
      </c>
      <c r="R26" s="27">
        <v>0</v>
      </c>
      <c r="S26" s="27">
        <v>129.69999999999999</v>
      </c>
      <c r="T26" s="27">
        <v>3.4</v>
      </c>
      <c r="U26" s="28">
        <v>358.2</v>
      </c>
      <c r="V26" s="27">
        <v>0</v>
      </c>
      <c r="W26" s="27">
        <v>0</v>
      </c>
      <c r="X26" s="27">
        <v>0</v>
      </c>
      <c r="Y26" s="28">
        <v>0</v>
      </c>
    </row>
    <row r="27" spans="1:25" s="10" customFormat="1" x14ac:dyDescent="0.2">
      <c r="A27" s="12" t="s">
        <v>13</v>
      </c>
      <c r="B27" s="22">
        <f t="shared" ref="B27:Y27" si="3">SUM(B21:B26)</f>
        <v>0</v>
      </c>
      <c r="C27" s="22">
        <f t="shared" si="3"/>
        <v>785.49999999999989</v>
      </c>
      <c r="D27" s="22">
        <f t="shared" si="3"/>
        <v>6.4999999999999991</v>
      </c>
      <c r="E27" s="23">
        <f t="shared" si="3"/>
        <v>54.3</v>
      </c>
      <c r="F27" s="22">
        <f t="shared" si="3"/>
        <v>0</v>
      </c>
      <c r="G27" s="22">
        <f t="shared" si="3"/>
        <v>33203.700000000004</v>
      </c>
      <c r="H27" s="22">
        <f t="shared" si="3"/>
        <v>2739.1</v>
      </c>
      <c r="I27" s="23">
        <f t="shared" si="3"/>
        <v>173478.40000000002</v>
      </c>
      <c r="J27" s="22">
        <f t="shared" si="3"/>
        <v>37460.100000000006</v>
      </c>
      <c r="K27" s="22">
        <f t="shared" si="3"/>
        <v>91.199999999999989</v>
      </c>
      <c r="L27" s="22">
        <f t="shared" si="3"/>
        <v>1968.4999999999998</v>
      </c>
      <c r="M27" s="23">
        <f t="shared" si="3"/>
        <v>284442.7</v>
      </c>
      <c r="N27" s="22">
        <f t="shared" si="3"/>
        <v>0</v>
      </c>
      <c r="O27" s="22">
        <f t="shared" si="3"/>
        <v>0.7</v>
      </c>
      <c r="P27" s="22">
        <f t="shared" si="3"/>
        <v>2.1</v>
      </c>
      <c r="Q27" s="23">
        <f t="shared" si="3"/>
        <v>81.3</v>
      </c>
      <c r="R27" s="22">
        <f t="shared" si="3"/>
        <v>0</v>
      </c>
      <c r="S27" s="22">
        <f t="shared" si="3"/>
        <v>1922.7</v>
      </c>
      <c r="T27" s="22">
        <f t="shared" si="3"/>
        <v>161.20000000000002</v>
      </c>
      <c r="U27" s="23">
        <f t="shared" si="3"/>
        <v>6396.9999999999991</v>
      </c>
      <c r="V27" s="22">
        <f t="shared" si="3"/>
        <v>1861.8</v>
      </c>
      <c r="W27" s="22">
        <f t="shared" si="3"/>
        <v>7.2</v>
      </c>
      <c r="X27" s="22">
        <f t="shared" si="3"/>
        <v>124.8</v>
      </c>
      <c r="Y27" s="23">
        <f t="shared" si="3"/>
        <v>14388.300000000001</v>
      </c>
    </row>
    <row r="30" spans="1:25" s="10" customFormat="1" ht="15.75" x14ac:dyDescent="0.25">
      <c r="A30" s="9" t="s">
        <v>21</v>
      </c>
    </row>
    <row r="31" spans="1:25" x14ac:dyDescent="0.2">
      <c r="A31" s="8" t="s">
        <v>22</v>
      </c>
    </row>
    <row r="32" spans="1:25" x14ac:dyDescent="0.2">
      <c r="A32" s="8" t="s">
        <v>23</v>
      </c>
    </row>
    <row r="33" spans="1:1" x14ac:dyDescent="0.2">
      <c r="A33" s="8" t="s">
        <v>24</v>
      </c>
    </row>
    <row r="34" spans="1:1" x14ac:dyDescent="0.2">
      <c r="A34" s="8" t="s">
        <v>25</v>
      </c>
    </row>
  </sheetData>
  <mergeCells count="12">
    <mergeCell ref="V19:Y19"/>
    <mergeCell ref="B9:M9"/>
    <mergeCell ref="B10:E10"/>
    <mergeCell ref="F10:I10"/>
    <mergeCell ref="J10:M10"/>
    <mergeCell ref="B18:M18"/>
    <mergeCell ref="N18:Y18"/>
    <mergeCell ref="B19:E19"/>
    <mergeCell ref="F19:I19"/>
    <mergeCell ref="J19:M19"/>
    <mergeCell ref="N19:Q19"/>
    <mergeCell ref="R19:U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januar</vt:lpstr>
      <vt:lpstr>februar</vt:lpstr>
      <vt:lpstr>mars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desember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Merete Fauske</dc:creator>
  <cp:lastModifiedBy>Merete Fauske</cp:lastModifiedBy>
  <dcterms:created xsi:type="dcterms:W3CDTF">2021-02-05T06:16:39Z</dcterms:created>
  <dcterms:modified xsi:type="dcterms:W3CDTF">2022-07-21T05:13:39Z</dcterms:modified>
</cp:coreProperties>
</file>