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01 BIO Publisering\01 BIO Tabeller Fylke\"/>
    </mc:Choice>
  </mc:AlternateContent>
  <bookViews>
    <workbookView xWindow="0" yWindow="0" windowWidth="28800" windowHeight="12045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2" l="1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M12" i="12"/>
  <c r="M14" i="12" s="1"/>
  <c r="L12" i="12"/>
  <c r="L14" i="12" s="1"/>
  <c r="K12" i="12"/>
  <c r="K14" i="12" s="1"/>
  <c r="J12" i="12"/>
  <c r="J14" i="12" s="1"/>
  <c r="I12" i="12"/>
  <c r="I14" i="12" s="1"/>
  <c r="H12" i="12"/>
  <c r="H14" i="12" s="1"/>
  <c r="G12" i="12"/>
  <c r="G14" i="12" s="1"/>
  <c r="F12" i="12"/>
  <c r="F14" i="12" s="1"/>
  <c r="E12" i="12"/>
  <c r="E14" i="12" s="1"/>
  <c r="D12" i="12"/>
  <c r="D14" i="12" s="1"/>
  <c r="C12" i="12"/>
  <c r="C14" i="12" s="1"/>
  <c r="B12" i="12"/>
  <c r="B14" i="12" s="1"/>
  <c r="Y29" i="11" l="1"/>
  <c r="M13" i="11" s="1"/>
  <c r="X29" i="11"/>
  <c r="L13" i="11" s="1"/>
  <c r="W29" i="11"/>
  <c r="K13" i="11" s="1"/>
  <c r="V29" i="11"/>
  <c r="J13" i="11" s="1"/>
  <c r="U29" i="11"/>
  <c r="T29" i="11"/>
  <c r="S29" i="11"/>
  <c r="R29" i="11"/>
  <c r="F13" i="11" s="1"/>
  <c r="Q29" i="11"/>
  <c r="E13" i="11" s="1"/>
  <c r="P29" i="11"/>
  <c r="D13" i="11" s="1"/>
  <c r="O29" i="11"/>
  <c r="C13" i="11" s="1"/>
  <c r="N29" i="11"/>
  <c r="B13" i="11" s="1"/>
  <c r="M29" i="11"/>
  <c r="L29" i="11"/>
  <c r="L12" i="11" s="1"/>
  <c r="K29" i="11"/>
  <c r="K12" i="11" s="1"/>
  <c r="K14" i="11" s="1"/>
  <c r="J29" i="11"/>
  <c r="J12" i="11" s="1"/>
  <c r="I29" i="11"/>
  <c r="I12" i="11" s="1"/>
  <c r="H29" i="11"/>
  <c r="H12" i="11" s="1"/>
  <c r="G29" i="11"/>
  <c r="G12" i="11" s="1"/>
  <c r="F29" i="11"/>
  <c r="F12" i="11" s="1"/>
  <c r="E29" i="11"/>
  <c r="D29" i="11"/>
  <c r="C29" i="11"/>
  <c r="C12" i="11" s="1"/>
  <c r="C14" i="11" s="1"/>
  <c r="B29" i="11"/>
  <c r="B12" i="11" s="1"/>
  <c r="B14" i="11" s="1"/>
  <c r="I13" i="11"/>
  <c r="H13" i="11"/>
  <c r="G13" i="11"/>
  <c r="M12" i="11"/>
  <c r="E12" i="11"/>
  <c r="D12" i="11"/>
  <c r="H14" i="11" l="1"/>
  <c r="J14" i="11"/>
  <c r="I14" i="11"/>
  <c r="D14" i="11"/>
  <c r="L14" i="11"/>
  <c r="E14" i="11"/>
  <c r="M14" i="11"/>
  <c r="F14" i="11"/>
  <c r="G14" i="11"/>
  <c r="Y29" i="10"/>
  <c r="X29" i="10"/>
  <c r="W29" i="10"/>
  <c r="V29" i="10"/>
  <c r="U29" i="10"/>
  <c r="T29" i="10"/>
  <c r="S29" i="10"/>
  <c r="R29" i="10"/>
  <c r="F13" i="10" s="1"/>
  <c r="Q29" i="10"/>
  <c r="E13" i="10" s="1"/>
  <c r="P29" i="10"/>
  <c r="D13" i="10" s="1"/>
  <c r="O29" i="10"/>
  <c r="C13" i="10" s="1"/>
  <c r="N29" i="10"/>
  <c r="B13" i="10" s="1"/>
  <c r="M29" i="10"/>
  <c r="L29" i="10"/>
  <c r="L12" i="10" s="1"/>
  <c r="K29" i="10"/>
  <c r="K12" i="10" s="1"/>
  <c r="J29" i="10"/>
  <c r="J12" i="10" s="1"/>
  <c r="I29" i="10"/>
  <c r="I12" i="10" s="1"/>
  <c r="H29" i="10"/>
  <c r="H12" i="10" s="1"/>
  <c r="G29" i="10"/>
  <c r="G12" i="10" s="1"/>
  <c r="F29" i="10"/>
  <c r="F12" i="10" s="1"/>
  <c r="E29" i="10"/>
  <c r="D29" i="10"/>
  <c r="D12" i="10" s="1"/>
  <c r="D14" i="10" s="1"/>
  <c r="C29" i="10"/>
  <c r="C12" i="10" s="1"/>
  <c r="B29" i="10"/>
  <c r="B12" i="10" s="1"/>
  <c r="B14" i="10" s="1"/>
  <c r="M13" i="10"/>
  <c r="L13" i="10"/>
  <c r="K13" i="10"/>
  <c r="J13" i="10"/>
  <c r="I13" i="10"/>
  <c r="H13" i="10"/>
  <c r="G13" i="10"/>
  <c r="M12" i="10"/>
  <c r="E12" i="10"/>
  <c r="K14" i="10" l="1"/>
  <c r="I14" i="10"/>
  <c r="L14" i="10"/>
  <c r="J14" i="10"/>
  <c r="C14" i="10"/>
  <c r="F14" i="10"/>
  <c r="M14" i="10"/>
  <c r="G14" i="10"/>
  <c r="E14" i="10"/>
  <c r="H14" i="10"/>
  <c r="Y29" i="9"/>
  <c r="X29" i="9"/>
  <c r="L13" i="9" s="1"/>
  <c r="W29" i="9"/>
  <c r="K13" i="9" s="1"/>
  <c r="V29" i="9"/>
  <c r="J13" i="9" s="1"/>
  <c r="U29" i="9"/>
  <c r="T29" i="9"/>
  <c r="H13" i="9" s="1"/>
  <c r="S29" i="9"/>
  <c r="G13" i="9" s="1"/>
  <c r="R29" i="9"/>
  <c r="F13" i="9" s="1"/>
  <c r="Q29" i="9"/>
  <c r="E13" i="9" s="1"/>
  <c r="P29" i="9"/>
  <c r="D13" i="9" s="1"/>
  <c r="O29" i="9"/>
  <c r="C13" i="9" s="1"/>
  <c r="N29" i="9"/>
  <c r="B13" i="9" s="1"/>
  <c r="M29" i="9"/>
  <c r="M12" i="9" s="1"/>
  <c r="L29" i="9"/>
  <c r="L12" i="9" s="1"/>
  <c r="K29" i="9"/>
  <c r="K12" i="9" s="1"/>
  <c r="K14" i="9" s="1"/>
  <c r="J29" i="9"/>
  <c r="J12" i="9" s="1"/>
  <c r="J14" i="9" s="1"/>
  <c r="I29" i="9"/>
  <c r="I12" i="9" s="1"/>
  <c r="H29" i="9"/>
  <c r="H12" i="9" s="1"/>
  <c r="H14" i="9" s="1"/>
  <c r="G29" i="9"/>
  <c r="G12" i="9" s="1"/>
  <c r="G14" i="9" s="1"/>
  <c r="F29" i="9"/>
  <c r="F12" i="9" s="1"/>
  <c r="E29" i="9"/>
  <c r="E12" i="9" s="1"/>
  <c r="D29" i="9"/>
  <c r="D12" i="9" s="1"/>
  <c r="C29" i="9"/>
  <c r="C12" i="9" s="1"/>
  <c r="C14" i="9" s="1"/>
  <c r="B29" i="9"/>
  <c r="B12" i="9" s="1"/>
  <c r="B14" i="9" s="1"/>
  <c r="M13" i="9"/>
  <c r="I13" i="9"/>
  <c r="M14" i="9" l="1"/>
  <c r="F14" i="9"/>
  <c r="D14" i="9"/>
  <c r="I14" i="9"/>
  <c r="E14" i="9"/>
  <c r="L14" i="9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M13" i="8"/>
  <c r="L13" i="8"/>
  <c r="K13" i="8"/>
  <c r="J13" i="8"/>
  <c r="I13" i="8"/>
  <c r="H13" i="8"/>
  <c r="G13" i="8"/>
  <c r="F13" i="8"/>
  <c r="E13" i="8"/>
  <c r="D13" i="8"/>
  <c r="C13" i="8"/>
  <c r="B13" i="8"/>
  <c r="M12" i="8"/>
  <c r="M14" i="8" s="1"/>
  <c r="L12" i="8"/>
  <c r="L14" i="8" s="1"/>
  <c r="K12" i="8"/>
  <c r="K14" i="8" s="1"/>
  <c r="J12" i="8"/>
  <c r="I12" i="8"/>
  <c r="H12" i="8"/>
  <c r="G12" i="8"/>
  <c r="G14" i="8" s="1"/>
  <c r="F12" i="8"/>
  <c r="F14" i="8" s="1"/>
  <c r="E12" i="8"/>
  <c r="E14" i="8" s="1"/>
  <c r="D12" i="8"/>
  <c r="D14" i="8" s="1"/>
  <c r="C12" i="8"/>
  <c r="C14" i="8" s="1"/>
  <c r="B12" i="8"/>
  <c r="H14" i="8" l="1"/>
  <c r="B14" i="8"/>
  <c r="J14" i="8"/>
  <c r="I14" i="8"/>
  <c r="Y29" i="7"/>
  <c r="X29" i="7"/>
  <c r="W29" i="7"/>
  <c r="V29" i="7"/>
  <c r="U29" i="7"/>
  <c r="T29" i="7"/>
  <c r="S29" i="7"/>
  <c r="G13" i="7" s="1"/>
  <c r="R29" i="7"/>
  <c r="F13" i="7" s="1"/>
  <c r="Q29" i="7"/>
  <c r="P29" i="7"/>
  <c r="O29" i="7"/>
  <c r="C13" i="7" s="1"/>
  <c r="N29" i="7"/>
  <c r="B13" i="7" s="1"/>
  <c r="M29" i="7"/>
  <c r="L29" i="7"/>
  <c r="K29" i="7"/>
  <c r="K12" i="7" s="1"/>
  <c r="J29" i="7"/>
  <c r="J12" i="7" s="1"/>
  <c r="I29" i="7"/>
  <c r="H29" i="7"/>
  <c r="G29" i="7"/>
  <c r="F29" i="7"/>
  <c r="F12" i="7" s="1"/>
  <c r="E29" i="7"/>
  <c r="D29" i="7"/>
  <c r="C29" i="7"/>
  <c r="C12" i="7" s="1"/>
  <c r="C14" i="7" s="1"/>
  <c r="B29" i="7"/>
  <c r="B12" i="7" s="1"/>
  <c r="M13" i="7"/>
  <c r="L13" i="7"/>
  <c r="K13" i="7"/>
  <c r="J13" i="7"/>
  <c r="I13" i="7"/>
  <c r="H13" i="7"/>
  <c r="E13" i="7"/>
  <c r="D13" i="7"/>
  <c r="M12" i="7"/>
  <c r="M14" i="7" s="1"/>
  <c r="L12" i="7"/>
  <c r="L14" i="7" s="1"/>
  <c r="I12" i="7"/>
  <c r="I14" i="7" s="1"/>
  <c r="H12" i="7"/>
  <c r="G12" i="7"/>
  <c r="E12" i="7"/>
  <c r="D12" i="7"/>
  <c r="K14" i="7" l="1"/>
  <c r="B14" i="7"/>
  <c r="D14" i="7"/>
  <c r="J14" i="7"/>
  <c r="E14" i="7"/>
  <c r="F14" i="7"/>
  <c r="G14" i="7"/>
  <c r="H14" i="7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J12" i="6" s="1"/>
  <c r="I29" i="6"/>
  <c r="I12" i="6" s="1"/>
  <c r="H29" i="6"/>
  <c r="G29" i="6"/>
  <c r="G12" i="6" s="1"/>
  <c r="F29" i="6"/>
  <c r="F12" i="6" s="1"/>
  <c r="E29" i="6"/>
  <c r="E12" i="6" s="1"/>
  <c r="D29" i="6"/>
  <c r="C29" i="6"/>
  <c r="B29" i="6"/>
  <c r="B12" i="6" s="1"/>
  <c r="M13" i="6"/>
  <c r="L13" i="6"/>
  <c r="K13" i="6"/>
  <c r="J13" i="6"/>
  <c r="I13" i="6"/>
  <c r="H13" i="6"/>
  <c r="G13" i="6"/>
  <c r="F13" i="6"/>
  <c r="E13" i="6"/>
  <c r="D13" i="6"/>
  <c r="C13" i="6"/>
  <c r="B13" i="6"/>
  <c r="M12" i="6"/>
  <c r="L12" i="6"/>
  <c r="L14" i="6" s="1"/>
  <c r="K12" i="6"/>
  <c r="K14" i="6" s="1"/>
  <c r="H12" i="6"/>
  <c r="H14" i="6" s="1"/>
  <c r="D12" i="6"/>
  <c r="D14" i="6" s="1"/>
  <c r="C12" i="6"/>
  <c r="C14" i="6" s="1"/>
  <c r="B14" i="6" l="1"/>
  <c r="I14" i="6"/>
  <c r="J14" i="6"/>
  <c r="E14" i="6"/>
  <c r="F14" i="6"/>
  <c r="M14" i="6"/>
  <c r="G14" i="6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M13" i="5"/>
  <c r="L13" i="5"/>
  <c r="K13" i="5"/>
  <c r="J13" i="5"/>
  <c r="I13" i="5"/>
  <c r="H13" i="5"/>
  <c r="G13" i="5"/>
  <c r="F13" i="5"/>
  <c r="E13" i="5"/>
  <c r="D13" i="5"/>
  <c r="C13" i="5"/>
  <c r="B13" i="5"/>
  <c r="M12" i="5"/>
  <c r="M14" i="5" s="1"/>
  <c r="L12" i="5"/>
  <c r="L14" i="5" s="1"/>
  <c r="K12" i="5"/>
  <c r="K14" i="5" s="1"/>
  <c r="J12" i="5"/>
  <c r="J14" i="5" s="1"/>
  <c r="I12" i="5"/>
  <c r="I14" i="5" s="1"/>
  <c r="H12" i="5"/>
  <c r="H14" i="5" s="1"/>
  <c r="G12" i="5"/>
  <c r="G14" i="5" s="1"/>
  <c r="F12" i="5"/>
  <c r="F14" i="5" s="1"/>
  <c r="E12" i="5"/>
  <c r="E14" i="5" s="1"/>
  <c r="D12" i="5"/>
  <c r="D14" i="5" s="1"/>
  <c r="C12" i="5"/>
  <c r="C14" i="5" s="1"/>
  <c r="B12" i="5"/>
  <c r="B14" i="5" s="1"/>
  <c r="Y29" i="4" l="1"/>
  <c r="M13" i="4" s="1"/>
  <c r="X29" i="4"/>
  <c r="L13" i="4" s="1"/>
  <c r="W29" i="4"/>
  <c r="K13" i="4" s="1"/>
  <c r="V29" i="4"/>
  <c r="J13" i="4" s="1"/>
  <c r="U29" i="4"/>
  <c r="I13" i="4" s="1"/>
  <c r="T29" i="4"/>
  <c r="H13" i="4" s="1"/>
  <c r="S29" i="4"/>
  <c r="G13" i="4" s="1"/>
  <c r="R29" i="4"/>
  <c r="F13" i="4" s="1"/>
  <c r="Q29" i="4"/>
  <c r="E13" i="4" s="1"/>
  <c r="P29" i="4"/>
  <c r="D13" i="4" s="1"/>
  <c r="O29" i="4"/>
  <c r="C13" i="4" s="1"/>
  <c r="N29" i="4"/>
  <c r="B13" i="4" s="1"/>
  <c r="M29" i="4"/>
  <c r="M12" i="4" s="1"/>
  <c r="M14" i="4" s="1"/>
  <c r="L29" i="4"/>
  <c r="L12" i="4" s="1"/>
  <c r="L14" i="4" s="1"/>
  <c r="K29" i="4"/>
  <c r="K12" i="4" s="1"/>
  <c r="K14" i="4" s="1"/>
  <c r="J29" i="4"/>
  <c r="J12" i="4" s="1"/>
  <c r="J14" i="4" s="1"/>
  <c r="I29" i="4"/>
  <c r="I12" i="4" s="1"/>
  <c r="I14" i="4" s="1"/>
  <c r="H29" i="4"/>
  <c r="H12" i="4" s="1"/>
  <c r="H14" i="4" s="1"/>
  <c r="G29" i="4"/>
  <c r="G12" i="4" s="1"/>
  <c r="G14" i="4" s="1"/>
  <c r="F29" i="4"/>
  <c r="F12" i="4" s="1"/>
  <c r="F14" i="4" s="1"/>
  <c r="E29" i="4"/>
  <c r="E12" i="4" s="1"/>
  <c r="E14" i="4" s="1"/>
  <c r="D29" i="4"/>
  <c r="D12" i="4" s="1"/>
  <c r="D14" i="4" s="1"/>
  <c r="C29" i="4"/>
  <c r="C12" i="4" s="1"/>
  <c r="C14" i="4" s="1"/>
  <c r="B29" i="4"/>
  <c r="B12" i="4" s="1"/>
  <c r="B14" i="4" s="1"/>
  <c r="Y29" i="3" l="1"/>
  <c r="M13" i="3" s="1"/>
  <c r="X29" i="3"/>
  <c r="L13" i="3" s="1"/>
  <c r="W29" i="3"/>
  <c r="K13" i="3" s="1"/>
  <c r="V29" i="3"/>
  <c r="J13" i="3" s="1"/>
  <c r="U29" i="3"/>
  <c r="I13" i="3" s="1"/>
  <c r="T29" i="3"/>
  <c r="H13" i="3" s="1"/>
  <c r="S29" i="3"/>
  <c r="G13" i="3" s="1"/>
  <c r="R29" i="3"/>
  <c r="F13" i="3" s="1"/>
  <c r="Q29" i="3"/>
  <c r="E13" i="3" s="1"/>
  <c r="P29" i="3"/>
  <c r="D13" i="3" s="1"/>
  <c r="O29" i="3"/>
  <c r="C13" i="3" s="1"/>
  <c r="N29" i="3"/>
  <c r="B13" i="3" s="1"/>
  <c r="M29" i="3"/>
  <c r="M12" i="3" s="1"/>
  <c r="M14" i="3" s="1"/>
  <c r="L29" i="3"/>
  <c r="L12" i="3" s="1"/>
  <c r="L14" i="3" s="1"/>
  <c r="K29" i="3"/>
  <c r="K12" i="3" s="1"/>
  <c r="K14" i="3" s="1"/>
  <c r="J29" i="3"/>
  <c r="J12" i="3" s="1"/>
  <c r="J14" i="3" s="1"/>
  <c r="I29" i="3"/>
  <c r="I12" i="3" s="1"/>
  <c r="I14" i="3" s="1"/>
  <c r="H29" i="3"/>
  <c r="H12" i="3" s="1"/>
  <c r="H14" i="3" s="1"/>
  <c r="G29" i="3"/>
  <c r="G12" i="3" s="1"/>
  <c r="G14" i="3" s="1"/>
  <c r="F29" i="3"/>
  <c r="F12" i="3" s="1"/>
  <c r="F14" i="3" s="1"/>
  <c r="E29" i="3"/>
  <c r="E12" i="3" s="1"/>
  <c r="E14" i="3" s="1"/>
  <c r="D29" i="3"/>
  <c r="D12" i="3" s="1"/>
  <c r="D14" i="3" s="1"/>
  <c r="C29" i="3"/>
  <c r="C12" i="3" s="1"/>
  <c r="C14" i="3" s="1"/>
  <c r="B29" i="3"/>
  <c r="B12" i="3" s="1"/>
  <c r="B14" i="3" s="1"/>
  <c r="Y29" i="2" l="1"/>
  <c r="M13" i="2" s="1"/>
  <c r="X29" i="2"/>
  <c r="L13" i="2" s="1"/>
  <c r="W29" i="2"/>
  <c r="K13" i="2" s="1"/>
  <c r="V29" i="2"/>
  <c r="J13" i="2" s="1"/>
  <c r="U29" i="2"/>
  <c r="I13" i="2" s="1"/>
  <c r="T29" i="2"/>
  <c r="H13" i="2" s="1"/>
  <c r="S29" i="2"/>
  <c r="G13" i="2" s="1"/>
  <c r="R29" i="2"/>
  <c r="F13" i="2" s="1"/>
  <c r="Q29" i="2"/>
  <c r="E13" i="2" s="1"/>
  <c r="P29" i="2"/>
  <c r="D13" i="2" s="1"/>
  <c r="O29" i="2"/>
  <c r="C13" i="2" s="1"/>
  <c r="N29" i="2"/>
  <c r="B13" i="2" s="1"/>
  <c r="M29" i="2"/>
  <c r="M12" i="2" s="1"/>
  <c r="M14" i="2" s="1"/>
  <c r="L29" i="2"/>
  <c r="L12" i="2" s="1"/>
  <c r="L14" i="2" s="1"/>
  <c r="K29" i="2"/>
  <c r="K12" i="2" s="1"/>
  <c r="K14" i="2" s="1"/>
  <c r="J29" i="2"/>
  <c r="J12" i="2" s="1"/>
  <c r="J14" i="2" s="1"/>
  <c r="I29" i="2"/>
  <c r="I12" i="2" s="1"/>
  <c r="I14" i="2" s="1"/>
  <c r="H29" i="2"/>
  <c r="H12" i="2" s="1"/>
  <c r="H14" i="2" s="1"/>
  <c r="G29" i="2"/>
  <c r="G12" i="2" s="1"/>
  <c r="G14" i="2" s="1"/>
  <c r="F29" i="2"/>
  <c r="F12" i="2" s="1"/>
  <c r="F14" i="2" s="1"/>
  <c r="E29" i="2"/>
  <c r="E12" i="2" s="1"/>
  <c r="E14" i="2" s="1"/>
  <c r="D29" i="2"/>
  <c r="D12" i="2" s="1"/>
  <c r="D14" i="2" s="1"/>
  <c r="C29" i="2"/>
  <c r="C12" i="2" s="1"/>
  <c r="C14" i="2" s="1"/>
  <c r="B29" i="2"/>
  <c r="B12" i="2" s="1"/>
  <c r="B14" i="2" s="1"/>
  <c r="Y29" i="1" l="1"/>
  <c r="M13" i="1" s="1"/>
  <c r="X29" i="1"/>
  <c r="L13" i="1" s="1"/>
  <c r="W29" i="1"/>
  <c r="K13" i="1" s="1"/>
  <c r="V29" i="1"/>
  <c r="J13" i="1" s="1"/>
  <c r="U29" i="1"/>
  <c r="I13" i="1" s="1"/>
  <c r="T29" i="1"/>
  <c r="H13" i="1" s="1"/>
  <c r="S29" i="1"/>
  <c r="G13" i="1" s="1"/>
  <c r="R29" i="1"/>
  <c r="F13" i="1" s="1"/>
  <c r="Q29" i="1"/>
  <c r="E13" i="1" s="1"/>
  <c r="P29" i="1"/>
  <c r="D13" i="1" s="1"/>
  <c r="O29" i="1"/>
  <c r="C13" i="1" s="1"/>
  <c r="N29" i="1"/>
  <c r="B13" i="1" s="1"/>
  <c r="M29" i="1"/>
  <c r="M12" i="1" s="1"/>
  <c r="M14" i="1" s="1"/>
  <c r="L29" i="1"/>
  <c r="L12" i="1" s="1"/>
  <c r="K29" i="1"/>
  <c r="K12" i="1" s="1"/>
  <c r="K14" i="1" s="1"/>
  <c r="J29" i="1"/>
  <c r="J12" i="1" s="1"/>
  <c r="J14" i="1" s="1"/>
  <c r="I29" i="1"/>
  <c r="I12" i="1" s="1"/>
  <c r="I14" i="1" s="1"/>
  <c r="H29" i="1"/>
  <c r="H12" i="1" s="1"/>
  <c r="H14" i="1" s="1"/>
  <c r="G29" i="1"/>
  <c r="G12" i="1" s="1"/>
  <c r="G14" i="1" s="1"/>
  <c r="F29" i="1"/>
  <c r="F12" i="1" s="1"/>
  <c r="E29" i="1"/>
  <c r="E12" i="1" s="1"/>
  <c r="E14" i="1" s="1"/>
  <c r="D29" i="1"/>
  <c r="D12" i="1" s="1"/>
  <c r="D14" i="1" s="1"/>
  <c r="C29" i="1"/>
  <c r="C12" i="1" s="1"/>
  <c r="B29" i="1"/>
  <c r="B12" i="1" s="1"/>
  <c r="C14" i="1" l="1"/>
  <c r="F14" i="1"/>
  <c r="L14" i="1"/>
  <c r="B14" i="1"/>
</calcChain>
</file>

<file path=xl/sharedStrings.xml><?xml version="1.0" encoding="utf-8"?>
<sst xmlns="http://schemas.openxmlformats.org/spreadsheetml/2006/main" count="876" uniqueCount="65">
  <si>
    <t>Innrapporterte tall slått sammen for art, fylke, måned og utsettsår</t>
  </si>
  <si>
    <t>Kilde: Fiskeridirektoratet, månedsrapportering fra oppdretter</t>
  </si>
  <si>
    <t>Tidligere utsett</t>
  </si>
  <si>
    <t>Fjorårets utsett</t>
  </si>
  <si>
    <t>Årets utsett</t>
  </si>
  <si>
    <t>Fylke</t>
  </si>
  <si>
    <t>Utsett</t>
  </si>
  <si>
    <t>Uttak</t>
  </si>
  <si>
    <t>Svinn</t>
  </si>
  <si>
    <t>Finnmark</t>
  </si>
  <si>
    <t>Troms</t>
  </si>
  <si>
    <t>Nordland</t>
  </si>
  <si>
    <t>Møre og Romsdal</t>
  </si>
  <si>
    <t>Sogn og Fjordane</t>
  </si>
  <si>
    <t>Hordaland</t>
  </si>
  <si>
    <t>Rogaland og Agder</t>
  </si>
  <si>
    <t>Totalt</t>
  </si>
  <si>
    <t>Forklaring</t>
  </si>
  <si>
    <t>Uttak = rapportert uttak av fisk i løpet av måneden</t>
  </si>
  <si>
    <t>Svinn = registrert tap av fisk i løpet av måneden</t>
  </si>
  <si>
    <t>Laks</t>
  </si>
  <si>
    <t>Regnbueørret</t>
  </si>
  <si>
    <t>Art</t>
  </si>
  <si>
    <t>Utsett = rapportert utsett av smolt/settefisk i løpet av måneden</t>
  </si>
  <si>
    <t>Trøndelag</t>
  </si>
  <si>
    <t>Produksjonsoversikt 2018 (FYLKE)</t>
  </si>
  <si>
    <t>Innrapporterte produksjonstall i april 2018 fordelt på utsettsår og fylke. Tall i 1000 stk</t>
  </si>
  <si>
    <t>Innrapporterte produksjonstall i mars 2018 fordelt på utsettsår og fylke. Tall i 1000 stk</t>
  </si>
  <si>
    <t>Innrapporterte produksjonstall i februar 2018 fordelt på utsettsår og fylke. Tall i 1000 stk</t>
  </si>
  <si>
    <t>Innrapporterte produksjonstall januar 2018 fordelt på utsettsår og fylke. Tall i 1000 stk</t>
  </si>
  <si>
    <t>Totalt laks og regnbueørret</t>
  </si>
  <si>
    <t>Innrapporterte produksjonstall i januar 2018 fordelt på utsettsår og art. Tall i 1000 stk</t>
  </si>
  <si>
    <t>Innrapporterte produksjonstall i april 2018 fordelt på utsettsår og art. Tall i 1000 stk</t>
  </si>
  <si>
    <t>Innrapporterte produksjonstall i mars 2018 fordelt på utsettsår og art. Tall i 1000 stk</t>
  </si>
  <si>
    <t>Innrapporterte produksjonstall i februar 2018 fordelt på utsettsår og art. Tall i 1000 stk</t>
  </si>
  <si>
    <t>Innrapporterte produksjonstall i mai 2018 fordelt på utsettsår og art. Tall i 1000 stk</t>
  </si>
  <si>
    <t>Innrapporterte produksjonstall i mai 2018 fordelt på utsettsår og fylke. Tall i 1000 stk</t>
  </si>
  <si>
    <t>Innrapporterte data pr. 19.07.2018</t>
  </si>
  <si>
    <t>Innrapporterte produksjonstall i juni 2018 fordelt på utsettsår og art. Tall i 1000 stk</t>
  </si>
  <si>
    <t>Innrapporterte produksjonstall i juni 2018 fordelt på utsettsår og fylke. Tall i 1000 stk</t>
  </si>
  <si>
    <t>Innrapporterte data pr. 16.08.2018</t>
  </si>
  <si>
    <t>Innrapporterte produksjonstall i juli 2018 fordelt på utsettsår og art. Tall i 1000 stk</t>
  </si>
  <si>
    <t>Innrapporterte produksjonstall i juli 2018 fordelt på utsettsår og fylke. Tall i 1000 stk</t>
  </si>
  <si>
    <t>Innrapporterte data pr. 20.09.2018</t>
  </si>
  <si>
    <t>Innrapporterte produksjonstall i august 2018 fordelt på utsettsår og art. Tall i 1000 stk</t>
  </si>
  <si>
    <t>Innrapporterte produksjonstall i august 2018 fordelt på utsettsår og fylke. Tall i 1000 stk</t>
  </si>
  <si>
    <t>Innrapporterte data pr. 18.10.2018</t>
  </si>
  <si>
    <t>Innrapporterte produksjonstall i september 2018 fordelt på utsettsår og art. Tall i 1000 stk</t>
  </si>
  <si>
    <t>Innrapporterte produksjonstall i september 2018 fordelt på utsettsår og fylke. Tall i 1000 stk</t>
  </si>
  <si>
    <t>Innrapporterte produksjonstall i oktober 2018 fordelt på utsettsår og art. Tall i 1000 stk</t>
  </si>
  <si>
    <t>Innrapporterte produksjonstall i oktober 2018 fordelt på utsettsår og fylke. Tall i 1000 stk</t>
  </si>
  <si>
    <t>Innrapporterte data pr. 22.11.2018</t>
  </si>
  <si>
    <t>Innrapporterte produksjonstall i november 2018 fordelt på utsettsår og art. Tall i 1000 stk</t>
  </si>
  <si>
    <t>Innrapporterte produksjonstall i november 2018 fordelt på utsettsår og fylke. Tall i 1000 stk</t>
  </si>
  <si>
    <t>Innrapporterte data pr. 20.12.2018</t>
  </si>
  <si>
    <t>Innrapporterte produksjonstall i desember 2018 fordelt på utsettsår og art. Tall i 1000 stk</t>
  </si>
  <si>
    <t>Innrapporterte produksjonstall i desember 2018 fordelt på utsettsår og fylke. Tall i 1000 stk</t>
  </si>
  <si>
    <t>Innrapporterte data pr. 17.01.2019</t>
  </si>
  <si>
    <t>Innrapporterte data pr. 21.02.2019</t>
  </si>
  <si>
    <t>Innrapporterte data pr. 21.03.2019</t>
  </si>
  <si>
    <t>Innrapporterte data pr. 25.04.2019</t>
  </si>
  <si>
    <t>UB</t>
  </si>
  <si>
    <t>UB = rapportert utgående beholdning av fisk ved slutten av måneden</t>
  </si>
  <si>
    <t>Innrapporterte data pr. 16.05.2019</t>
  </si>
  <si>
    <t>Innrapporterte data pr. 20.06.2019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</si>
</sst>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rgb="FF0033A0"/>
      <name val="IBM Plex Sans Light"/>
      <family val="2"/>
    </font>
    <font>
      <sz val="10"/>
      <color theme="3" tint="0.39997558519241921"/>
      <name val="IBM Plex Sans Light"/>
      <family val="2"/>
    </font>
    <font>
      <sz val="10"/>
      <name val="IBM Plex Sans Light"/>
      <family val="2"/>
    </font>
    <font>
      <sz val="10"/>
      <color theme="3" tint="-0.499984740745262"/>
      <name val="IBM Plex Sans Light"/>
      <family val="2"/>
    </font>
    <font>
      <sz val="10"/>
      <color theme="1"/>
      <name val="IBM Plex Sans Light"/>
      <family val="2"/>
    </font>
    <font>
      <sz val="12"/>
      <color theme="1"/>
      <name val="IBM Plex Sans Light"/>
      <family val="2"/>
    </font>
    <font>
      <sz val="11"/>
      <color theme="1"/>
      <name val="IBM Plex Sans Light"/>
      <family val="2"/>
    </font>
    <font>
      <sz val="22"/>
      <name val="IBM Plex Sans Medium"/>
      <family val="2"/>
    </font>
    <font>
      <sz val="14"/>
      <name val="IBM Plex Sans Medium"/>
      <family val="2"/>
    </font>
    <font>
      <sz val="10"/>
      <name val="IBM Plex Sans Medium"/>
      <family val="2"/>
    </font>
    <font>
      <sz val="12"/>
      <name val="IBM Plex Sans Medium"/>
      <family val="2"/>
    </font>
    <font>
      <sz val="10"/>
      <color theme="0"/>
      <name val="IBM Plex Sans Medium"/>
      <family val="2"/>
    </font>
    <font>
      <sz val="10"/>
      <color theme="1"/>
      <name val="IBM Plex Sans Medium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/>
      <diagonal/>
    </border>
    <border>
      <left style="dotted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5" fillId="0" borderId="7" xfId="0" applyNumberFormat="1" applyFont="1" applyBorder="1"/>
    <xf numFmtId="3" fontId="5" fillId="0" borderId="8" xfId="0" applyNumberFormat="1" applyFont="1" applyBorder="1"/>
    <xf numFmtId="3" fontId="5" fillId="0" borderId="9" xfId="0" applyNumberFormat="1" applyFont="1" applyBorder="1"/>
    <xf numFmtId="3" fontId="5" fillId="0" borderId="11" xfId="0" applyNumberFormat="1" applyFont="1" applyBorder="1"/>
    <xf numFmtId="3" fontId="5" fillId="0" borderId="12" xfId="0" applyNumberFormat="1" applyFont="1" applyBorder="1"/>
    <xf numFmtId="3" fontId="5" fillId="0" borderId="11" xfId="0" applyNumberFormat="1" applyFont="1" applyBorder="1" applyAlignment="1">
      <alignment horizontal="right"/>
    </xf>
    <xf numFmtId="3" fontId="5" fillId="0" borderId="14" xfId="0" applyNumberFormat="1" applyFont="1" applyBorder="1"/>
    <xf numFmtId="3" fontId="5" fillId="0" borderId="15" xfId="0" applyNumberFormat="1" applyFont="1" applyBorder="1"/>
    <xf numFmtId="3" fontId="5" fillId="0" borderId="16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3" xfId="0" applyFont="1" applyFill="1" applyBorder="1"/>
    <xf numFmtId="0" fontId="12" fillId="2" borderId="4" xfId="0" applyFont="1" applyFill="1" applyBorder="1" applyAlignment="1">
      <alignment horizontal="right"/>
    </xf>
    <xf numFmtId="0" fontId="12" fillId="2" borderId="5" xfId="0" applyFont="1" applyFill="1" applyBorder="1" applyAlignment="1">
      <alignment horizontal="right"/>
    </xf>
    <xf numFmtId="3" fontId="12" fillId="2" borderId="4" xfId="0" applyNumberFormat="1" applyFont="1" applyFill="1" applyBorder="1"/>
    <xf numFmtId="3" fontId="12" fillId="2" borderId="5" xfId="0" applyNumberFormat="1" applyFont="1" applyFill="1" applyBorder="1"/>
    <xf numFmtId="0" fontId="5" fillId="0" borderId="6" xfId="0" applyFont="1" applyFill="1" applyBorder="1"/>
    <xf numFmtId="0" fontId="5" fillId="0" borderId="10" xfId="0" applyFont="1" applyFill="1" applyBorder="1"/>
    <xf numFmtId="0" fontId="5" fillId="0" borderId="13" xfId="0" applyFont="1" applyFill="1" applyBorder="1"/>
    <xf numFmtId="0" fontId="13" fillId="0" borderId="17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2F4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selection activeCell="A6" sqref="A6"/>
    </sheetView>
  </sheetViews>
  <sheetFormatPr baseColWidth="10" defaultRowHeight="13.5" x14ac:dyDescent="0.25"/>
  <cols>
    <col min="1" max="1" width="19.42578125" style="5" customWidth="1"/>
    <col min="2" max="2" width="6.42578125" style="5" bestFit="1" customWidth="1"/>
    <col min="3" max="3" width="7.42578125" style="5" bestFit="1" customWidth="1"/>
    <col min="4" max="4" width="6.28515625" style="5" bestFit="1" customWidth="1"/>
    <col min="5" max="5" width="7.140625" style="5" bestFit="1" customWidth="1"/>
    <col min="6" max="6" width="6.42578125" style="5" bestFit="1" customWidth="1"/>
    <col min="7" max="8" width="6.28515625" style="5" bestFit="1" customWidth="1"/>
    <col min="9" max="9" width="8.28515625" style="5" bestFit="1" customWidth="1"/>
    <col min="10" max="10" width="6.42578125" style="5" bestFit="1" customWidth="1"/>
    <col min="11" max="11" width="5.7109375" style="5" bestFit="1" customWidth="1"/>
    <col min="12" max="12" width="5.85546875" style="5" bestFit="1" customWidth="1"/>
    <col min="13" max="13" width="6" style="5" bestFit="1" customWidth="1"/>
    <col min="14" max="14" width="6.42578125" style="5" bestFit="1" customWidth="1"/>
    <col min="15" max="15" width="5.7109375" style="5" bestFit="1" customWidth="1"/>
    <col min="16" max="16" width="5.85546875" style="5" bestFit="1" customWidth="1"/>
    <col min="17" max="17" width="6" style="5" bestFit="1" customWidth="1"/>
    <col min="18" max="18" width="6.42578125" style="5" bestFit="1" customWidth="1"/>
    <col min="19" max="19" width="5.7109375" style="5" bestFit="1" customWidth="1"/>
    <col min="20" max="20" width="5.85546875" style="5" bestFit="1" customWidth="1"/>
    <col min="21" max="21" width="7.140625" style="5" bestFit="1" customWidth="1"/>
    <col min="22" max="22" width="6.42578125" style="5" bestFit="1" customWidth="1"/>
    <col min="23" max="23" width="5.7109375" style="5" bestFit="1" customWidth="1"/>
    <col min="24" max="24" width="5.85546875" style="5" bestFit="1" customWidth="1"/>
    <col min="25" max="25" width="3.5703125" style="5" bestFit="1" customWidth="1"/>
    <col min="26" max="16384" width="11.42578125" style="5"/>
  </cols>
  <sheetData>
    <row r="1" spans="1:13" s="18" customFormat="1" ht="30" x14ac:dyDescent="0.5">
      <c r="A1" s="17" t="s">
        <v>25</v>
      </c>
    </row>
    <row r="2" spans="1:13" s="19" customFormat="1" ht="18.75" x14ac:dyDescent="0.3">
      <c r="A2" s="18" t="s">
        <v>0</v>
      </c>
    </row>
    <row r="3" spans="1:13" s="2" customFormat="1" x14ac:dyDescent="0.25">
      <c r="A3" s="1"/>
    </row>
    <row r="4" spans="1:13" s="2" customFormat="1" x14ac:dyDescent="0.25">
      <c r="A4" s="3" t="s">
        <v>1</v>
      </c>
    </row>
    <row r="5" spans="1:13" s="2" customFormat="1" x14ac:dyDescent="0.25">
      <c r="A5" s="3" t="s">
        <v>37</v>
      </c>
    </row>
    <row r="6" spans="1:13" x14ac:dyDescent="0.25">
      <c r="A6" s="4"/>
    </row>
    <row r="8" spans="1:13" ht="15.75" x14ac:dyDescent="0.25">
      <c r="A8" s="20" t="s">
        <v>31</v>
      </c>
    </row>
    <row r="9" spans="1:13" ht="15.75" x14ac:dyDescent="0.25">
      <c r="A9" s="6"/>
      <c r="B9" s="29" t="s">
        <v>30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</row>
    <row r="10" spans="1:13" x14ac:dyDescent="0.25">
      <c r="B10" s="34" t="s">
        <v>2</v>
      </c>
      <c r="C10" s="32"/>
      <c r="D10" s="32"/>
      <c r="E10" s="33"/>
      <c r="F10" s="32" t="s">
        <v>3</v>
      </c>
      <c r="G10" s="32"/>
      <c r="H10" s="32"/>
      <c r="I10" s="33"/>
      <c r="J10" s="32" t="s">
        <v>4</v>
      </c>
      <c r="K10" s="32"/>
      <c r="L10" s="32"/>
      <c r="M10" s="33"/>
    </row>
    <row r="11" spans="1:13" x14ac:dyDescent="0.25">
      <c r="A11" s="21" t="s">
        <v>22</v>
      </c>
      <c r="B11" s="22" t="s">
        <v>6</v>
      </c>
      <c r="C11" s="22" t="s">
        <v>7</v>
      </c>
      <c r="D11" s="22" t="s">
        <v>8</v>
      </c>
      <c r="E11" s="23" t="s">
        <v>61</v>
      </c>
      <c r="F11" s="22" t="s">
        <v>6</v>
      </c>
      <c r="G11" s="22" t="s">
        <v>7</v>
      </c>
      <c r="H11" s="22" t="s">
        <v>8</v>
      </c>
      <c r="I11" s="23" t="s">
        <v>61</v>
      </c>
      <c r="J11" s="22" t="s">
        <v>6</v>
      </c>
      <c r="K11" s="22" t="s">
        <v>7</v>
      </c>
      <c r="L11" s="22" t="s">
        <v>8</v>
      </c>
      <c r="M11" s="23" t="s">
        <v>61</v>
      </c>
    </row>
    <row r="12" spans="1:13" x14ac:dyDescent="0.25">
      <c r="A12" s="26" t="s">
        <v>20</v>
      </c>
      <c r="B12" s="7">
        <f t="shared" ref="B12:M12" si="0">B29</f>
        <v>0</v>
      </c>
      <c r="C12" s="7">
        <f t="shared" si="0"/>
        <v>20414.352999999999</v>
      </c>
      <c r="D12" s="8">
        <f t="shared" si="0"/>
        <v>1620.7150000000001</v>
      </c>
      <c r="E12" s="9">
        <f t="shared" si="0"/>
        <v>69572.978000000003</v>
      </c>
      <c r="F12" s="7">
        <f t="shared" si="0"/>
        <v>0</v>
      </c>
      <c r="G12" s="7">
        <f t="shared" si="0"/>
        <v>1116.1510000000001</v>
      </c>
      <c r="H12" s="8">
        <f t="shared" si="0"/>
        <v>3525.3429999999998</v>
      </c>
      <c r="I12" s="9">
        <f t="shared" si="0"/>
        <v>310319.46300000005</v>
      </c>
      <c r="J12" s="7">
        <f t="shared" si="0"/>
        <v>4607.4809999999998</v>
      </c>
      <c r="K12" s="7">
        <f t="shared" si="0"/>
        <v>44.790999999999997</v>
      </c>
      <c r="L12" s="8">
        <f t="shared" si="0"/>
        <v>237.804</v>
      </c>
      <c r="M12" s="9">
        <f t="shared" si="0"/>
        <v>5221.0060000000003</v>
      </c>
    </row>
    <row r="13" spans="1:13" x14ac:dyDescent="0.25">
      <c r="A13" s="27" t="s">
        <v>21</v>
      </c>
      <c r="B13" s="10">
        <f t="shared" ref="B13:M13" si="1">N29</f>
        <v>0</v>
      </c>
      <c r="C13" s="10">
        <f t="shared" si="1"/>
        <v>846.51700000000005</v>
      </c>
      <c r="D13" s="10">
        <f t="shared" si="1"/>
        <v>34.609000000000002</v>
      </c>
      <c r="E13" s="11">
        <f t="shared" si="1"/>
        <v>1938.9459999999999</v>
      </c>
      <c r="F13" s="10">
        <f t="shared" si="1"/>
        <v>0</v>
      </c>
      <c r="G13" s="10">
        <f t="shared" si="1"/>
        <v>369.52199999999999</v>
      </c>
      <c r="H13" s="10">
        <f t="shared" si="1"/>
        <v>352.77</v>
      </c>
      <c r="I13" s="11">
        <f t="shared" si="1"/>
        <v>16994.823</v>
      </c>
      <c r="J13" s="10">
        <f t="shared" si="1"/>
        <v>0</v>
      </c>
      <c r="K13" s="10">
        <f t="shared" si="1"/>
        <v>0</v>
      </c>
      <c r="L13" s="10">
        <f t="shared" si="1"/>
        <v>0</v>
      </c>
      <c r="M13" s="11">
        <f t="shared" si="1"/>
        <v>0</v>
      </c>
    </row>
    <row r="14" spans="1:13" x14ac:dyDescent="0.25">
      <c r="A14" s="21" t="s">
        <v>16</v>
      </c>
      <c r="B14" s="24">
        <f t="shared" ref="B14:M14" si="2">SUM(B12:B13)</f>
        <v>0</v>
      </c>
      <c r="C14" s="24">
        <f t="shared" si="2"/>
        <v>21260.87</v>
      </c>
      <c r="D14" s="24">
        <f t="shared" si="2"/>
        <v>1655.3240000000001</v>
      </c>
      <c r="E14" s="25">
        <f t="shared" si="2"/>
        <v>71511.923999999999</v>
      </c>
      <c r="F14" s="24">
        <f t="shared" si="2"/>
        <v>0</v>
      </c>
      <c r="G14" s="24">
        <f t="shared" si="2"/>
        <v>1485.673</v>
      </c>
      <c r="H14" s="24">
        <f t="shared" si="2"/>
        <v>3878.1129999999998</v>
      </c>
      <c r="I14" s="25">
        <f t="shared" si="2"/>
        <v>327314.28600000002</v>
      </c>
      <c r="J14" s="24">
        <f t="shared" si="2"/>
        <v>4607.4809999999998</v>
      </c>
      <c r="K14" s="24">
        <f t="shared" si="2"/>
        <v>44.790999999999997</v>
      </c>
      <c r="L14" s="24">
        <f t="shared" si="2"/>
        <v>237.804</v>
      </c>
      <c r="M14" s="25">
        <f t="shared" si="2"/>
        <v>5221.0060000000003</v>
      </c>
    </row>
    <row r="17" spans="1:25" ht="15.75" x14ac:dyDescent="0.25">
      <c r="A17" s="20" t="s">
        <v>29</v>
      </c>
    </row>
    <row r="18" spans="1:25" ht="15.75" x14ac:dyDescent="0.25">
      <c r="A18" s="6"/>
      <c r="B18" s="29" t="s">
        <v>20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1"/>
      <c r="N18" s="29" t="s">
        <v>21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1"/>
    </row>
    <row r="19" spans="1:25" x14ac:dyDescent="0.25">
      <c r="B19" s="34" t="s">
        <v>2</v>
      </c>
      <c r="C19" s="32"/>
      <c r="D19" s="32"/>
      <c r="E19" s="33"/>
      <c r="F19" s="32" t="s">
        <v>3</v>
      </c>
      <c r="G19" s="32"/>
      <c r="H19" s="32"/>
      <c r="I19" s="33"/>
      <c r="J19" s="32" t="s">
        <v>4</v>
      </c>
      <c r="K19" s="32"/>
      <c r="L19" s="32"/>
      <c r="M19" s="33"/>
      <c r="N19" s="32" t="s">
        <v>2</v>
      </c>
      <c r="O19" s="32"/>
      <c r="P19" s="32"/>
      <c r="Q19" s="33"/>
      <c r="R19" s="32" t="s">
        <v>3</v>
      </c>
      <c r="S19" s="32"/>
      <c r="T19" s="32"/>
      <c r="U19" s="33"/>
      <c r="V19" s="32" t="s">
        <v>4</v>
      </c>
      <c r="W19" s="32"/>
      <c r="X19" s="32"/>
      <c r="Y19" s="33"/>
    </row>
    <row r="20" spans="1:25" x14ac:dyDescent="0.25">
      <c r="A20" s="21" t="s">
        <v>5</v>
      </c>
      <c r="B20" s="22" t="s">
        <v>6</v>
      </c>
      <c r="C20" s="22" t="s">
        <v>7</v>
      </c>
      <c r="D20" s="22" t="s">
        <v>8</v>
      </c>
      <c r="E20" s="23" t="s">
        <v>61</v>
      </c>
      <c r="F20" s="22" t="s">
        <v>6</v>
      </c>
      <c r="G20" s="22" t="s">
        <v>7</v>
      </c>
      <c r="H20" s="22" t="s">
        <v>8</v>
      </c>
      <c r="I20" s="23" t="s">
        <v>61</v>
      </c>
      <c r="J20" s="22" t="s">
        <v>6</v>
      </c>
      <c r="K20" s="22" t="s">
        <v>7</v>
      </c>
      <c r="L20" s="22" t="s">
        <v>8</v>
      </c>
      <c r="M20" s="23" t="s">
        <v>61</v>
      </c>
      <c r="N20" s="22" t="s">
        <v>6</v>
      </c>
      <c r="O20" s="22" t="s">
        <v>7</v>
      </c>
      <c r="P20" s="22" t="s">
        <v>8</v>
      </c>
      <c r="Q20" s="23" t="s">
        <v>61</v>
      </c>
      <c r="R20" s="22" t="s">
        <v>6</v>
      </c>
      <c r="S20" s="22" t="s">
        <v>7</v>
      </c>
      <c r="T20" s="22" t="s">
        <v>8</v>
      </c>
      <c r="U20" s="23" t="s">
        <v>61</v>
      </c>
      <c r="V20" s="22" t="s">
        <v>6</v>
      </c>
      <c r="W20" s="22" t="s">
        <v>7</v>
      </c>
      <c r="X20" s="22" t="s">
        <v>8</v>
      </c>
      <c r="Y20" s="23" t="s">
        <v>61</v>
      </c>
    </row>
    <row r="21" spans="1:25" x14ac:dyDescent="0.25">
      <c r="A21" s="26" t="s">
        <v>9</v>
      </c>
      <c r="B21" s="7">
        <v>0</v>
      </c>
      <c r="C21" s="7">
        <v>2762.5219999999999</v>
      </c>
      <c r="D21" s="8">
        <v>237.32900000000001</v>
      </c>
      <c r="E21" s="9">
        <v>8287.3700000000008</v>
      </c>
      <c r="F21" s="8">
        <v>0</v>
      </c>
      <c r="G21" s="8">
        <v>0</v>
      </c>
      <c r="H21" s="8">
        <v>245.79</v>
      </c>
      <c r="I21" s="9">
        <v>26498.778999999999</v>
      </c>
      <c r="J21" s="8">
        <v>1735.549</v>
      </c>
      <c r="K21" s="8">
        <v>0</v>
      </c>
      <c r="L21" s="8">
        <v>52.143999999999998</v>
      </c>
      <c r="M21" s="9">
        <v>1683.405</v>
      </c>
      <c r="N21" s="7">
        <v>0</v>
      </c>
      <c r="O21" s="7">
        <v>0</v>
      </c>
      <c r="P21" s="8">
        <v>0</v>
      </c>
      <c r="Q21" s="9">
        <v>0</v>
      </c>
      <c r="R21" s="8">
        <v>0</v>
      </c>
      <c r="S21" s="8">
        <v>0</v>
      </c>
      <c r="T21" s="8">
        <v>0</v>
      </c>
      <c r="U21" s="9">
        <v>0</v>
      </c>
      <c r="V21" s="8">
        <v>0</v>
      </c>
      <c r="W21" s="8">
        <v>0</v>
      </c>
      <c r="X21" s="8">
        <v>0</v>
      </c>
      <c r="Y21" s="9">
        <v>0</v>
      </c>
    </row>
    <row r="22" spans="1:25" x14ac:dyDescent="0.25">
      <c r="A22" s="27" t="s">
        <v>10</v>
      </c>
      <c r="B22" s="10">
        <v>0</v>
      </c>
      <c r="C22" s="10">
        <v>1831.4639999999999</v>
      </c>
      <c r="D22" s="10">
        <v>90.075000000000003</v>
      </c>
      <c r="E22" s="11">
        <v>12989.207</v>
      </c>
      <c r="F22" s="10">
        <v>0</v>
      </c>
      <c r="G22" s="10">
        <v>317.34500000000003</v>
      </c>
      <c r="H22" s="10">
        <v>375.34300000000002</v>
      </c>
      <c r="I22" s="11">
        <v>41070.283000000003</v>
      </c>
      <c r="J22" s="10">
        <v>106.81699999999999</v>
      </c>
      <c r="K22" s="10">
        <v>44.790999999999997</v>
      </c>
      <c r="L22" s="10">
        <v>2.698</v>
      </c>
      <c r="M22" s="11">
        <v>1103.722</v>
      </c>
      <c r="N22" s="10">
        <v>0</v>
      </c>
      <c r="O22" s="10">
        <v>0</v>
      </c>
      <c r="P22" s="10">
        <v>0</v>
      </c>
      <c r="Q22" s="11">
        <v>0</v>
      </c>
      <c r="R22" s="10">
        <v>0</v>
      </c>
      <c r="S22" s="10">
        <v>0</v>
      </c>
      <c r="T22" s="10">
        <v>0</v>
      </c>
      <c r="U22" s="11">
        <v>0</v>
      </c>
      <c r="V22" s="10">
        <v>0</v>
      </c>
      <c r="W22" s="10">
        <v>0</v>
      </c>
      <c r="X22" s="10">
        <v>0</v>
      </c>
      <c r="Y22" s="11">
        <v>0</v>
      </c>
    </row>
    <row r="23" spans="1:25" x14ac:dyDescent="0.25">
      <c r="A23" s="27" t="s">
        <v>11</v>
      </c>
      <c r="B23" s="10">
        <v>0</v>
      </c>
      <c r="C23" s="10">
        <v>5230.1239999999998</v>
      </c>
      <c r="D23" s="10">
        <v>106.483</v>
      </c>
      <c r="E23" s="11">
        <v>13269.328</v>
      </c>
      <c r="F23" s="10">
        <v>0</v>
      </c>
      <c r="G23" s="10">
        <v>190.477</v>
      </c>
      <c r="H23" s="10">
        <v>676.01400000000001</v>
      </c>
      <c r="I23" s="11">
        <v>60510.870999999999</v>
      </c>
      <c r="J23" s="10">
        <v>2761.2150000000001</v>
      </c>
      <c r="K23" s="10">
        <v>0</v>
      </c>
      <c r="L23" s="10">
        <v>182.95599999999999</v>
      </c>
      <c r="M23" s="11">
        <v>2429.9850000000001</v>
      </c>
      <c r="N23" s="10">
        <v>0</v>
      </c>
      <c r="O23" s="10">
        <v>41.62</v>
      </c>
      <c r="P23" s="10">
        <v>4.2830000000000004</v>
      </c>
      <c r="Q23" s="11">
        <v>913.31500000000005</v>
      </c>
      <c r="R23" s="10">
        <v>0</v>
      </c>
      <c r="S23" s="10">
        <v>0</v>
      </c>
      <c r="T23" s="10">
        <v>20.513000000000002</v>
      </c>
      <c r="U23" s="11">
        <v>746.024</v>
      </c>
      <c r="V23" s="10">
        <v>0</v>
      </c>
      <c r="W23" s="10">
        <v>0</v>
      </c>
      <c r="X23" s="10">
        <v>0</v>
      </c>
      <c r="Y23" s="11">
        <v>0</v>
      </c>
    </row>
    <row r="24" spans="1:25" x14ac:dyDescent="0.25">
      <c r="A24" s="27" t="s">
        <v>24</v>
      </c>
      <c r="B24" s="10">
        <v>0</v>
      </c>
      <c r="C24" s="12">
        <v>2326.3739999999998</v>
      </c>
      <c r="D24" s="10">
        <v>214.61799999999999</v>
      </c>
      <c r="E24" s="11">
        <v>10085.316000000001</v>
      </c>
      <c r="F24" s="10">
        <v>0</v>
      </c>
      <c r="G24" s="10">
        <v>115.301</v>
      </c>
      <c r="H24" s="10">
        <v>493.64299999999997</v>
      </c>
      <c r="I24" s="11">
        <v>77182.201000000001</v>
      </c>
      <c r="J24" s="10">
        <v>0</v>
      </c>
      <c r="K24" s="10">
        <v>0</v>
      </c>
      <c r="L24" s="10">
        <v>0</v>
      </c>
      <c r="M24" s="11">
        <v>0</v>
      </c>
      <c r="N24" s="10">
        <v>0</v>
      </c>
      <c r="O24" s="12">
        <v>0</v>
      </c>
      <c r="P24" s="10">
        <v>0</v>
      </c>
      <c r="Q24" s="11">
        <v>0</v>
      </c>
      <c r="R24" s="10">
        <v>0</v>
      </c>
      <c r="S24" s="10">
        <v>0</v>
      </c>
      <c r="T24" s="10">
        <v>2.964</v>
      </c>
      <c r="U24" s="11">
        <v>957.46299999999997</v>
      </c>
      <c r="V24" s="10">
        <v>0</v>
      </c>
      <c r="W24" s="10">
        <v>0</v>
      </c>
      <c r="X24" s="10">
        <v>0</v>
      </c>
      <c r="Y24" s="11">
        <v>0</v>
      </c>
    </row>
    <row r="25" spans="1:25" x14ac:dyDescent="0.25">
      <c r="A25" s="27" t="s">
        <v>12</v>
      </c>
      <c r="B25" s="10">
        <v>0</v>
      </c>
      <c r="C25" s="10">
        <v>2457.009</v>
      </c>
      <c r="D25" s="10">
        <v>220.88399999999999</v>
      </c>
      <c r="E25" s="11">
        <v>5771.0619999999999</v>
      </c>
      <c r="F25" s="10">
        <v>0</v>
      </c>
      <c r="G25" s="10">
        <v>0.435</v>
      </c>
      <c r="H25" s="10">
        <v>138.18899999999999</v>
      </c>
      <c r="I25" s="11">
        <v>11689.95</v>
      </c>
      <c r="J25" s="10">
        <v>3.9</v>
      </c>
      <c r="K25" s="10">
        <v>0</v>
      </c>
      <c r="L25" s="10">
        <v>6.0000000000000001E-3</v>
      </c>
      <c r="M25" s="11">
        <v>3.8940000000000001</v>
      </c>
      <c r="N25" s="10">
        <v>0</v>
      </c>
      <c r="O25" s="10">
        <v>344.31</v>
      </c>
      <c r="P25" s="10">
        <v>13.788</v>
      </c>
      <c r="Q25" s="11">
        <v>148.53299999999999</v>
      </c>
      <c r="R25" s="10">
        <v>0</v>
      </c>
      <c r="S25" s="10">
        <v>0</v>
      </c>
      <c r="T25" s="10">
        <v>53.866999999999997</v>
      </c>
      <c r="U25" s="11">
        <v>3219.8760000000002</v>
      </c>
      <c r="V25" s="10">
        <v>0</v>
      </c>
      <c r="W25" s="10">
        <v>0</v>
      </c>
      <c r="X25" s="10">
        <v>0</v>
      </c>
      <c r="Y25" s="11">
        <v>0</v>
      </c>
    </row>
    <row r="26" spans="1:25" x14ac:dyDescent="0.25">
      <c r="A26" s="27" t="s">
        <v>13</v>
      </c>
      <c r="B26" s="10">
        <v>0</v>
      </c>
      <c r="C26" s="10">
        <v>1588.633</v>
      </c>
      <c r="D26" s="10">
        <v>212.762</v>
      </c>
      <c r="E26" s="11">
        <v>5373.2969999999996</v>
      </c>
      <c r="F26" s="10">
        <v>0</v>
      </c>
      <c r="G26" s="10">
        <v>20.873999999999999</v>
      </c>
      <c r="H26" s="10">
        <v>535.69799999999998</v>
      </c>
      <c r="I26" s="11">
        <v>23577.4</v>
      </c>
      <c r="J26" s="10">
        <v>0</v>
      </c>
      <c r="K26" s="10">
        <v>0</v>
      </c>
      <c r="L26" s="10">
        <v>0</v>
      </c>
      <c r="M26" s="11">
        <v>0</v>
      </c>
      <c r="N26" s="10">
        <v>0</v>
      </c>
      <c r="O26" s="10">
        <v>168.78700000000001</v>
      </c>
      <c r="P26" s="10">
        <v>12.077</v>
      </c>
      <c r="Q26" s="11">
        <v>768.54</v>
      </c>
      <c r="R26" s="10">
        <v>0</v>
      </c>
      <c r="S26" s="10">
        <v>128.21199999999999</v>
      </c>
      <c r="T26" s="10">
        <v>39.857999999999997</v>
      </c>
      <c r="U26" s="11">
        <v>3444.6280000000002</v>
      </c>
      <c r="V26" s="10">
        <v>0</v>
      </c>
      <c r="W26" s="10">
        <v>0</v>
      </c>
      <c r="X26" s="10">
        <v>0</v>
      </c>
      <c r="Y26" s="11">
        <v>0</v>
      </c>
    </row>
    <row r="27" spans="1:25" x14ac:dyDescent="0.25">
      <c r="A27" s="27" t="s">
        <v>14</v>
      </c>
      <c r="B27" s="10">
        <v>0</v>
      </c>
      <c r="C27" s="10">
        <v>2477.3560000000002</v>
      </c>
      <c r="D27" s="10">
        <v>268.82100000000003</v>
      </c>
      <c r="E27" s="11">
        <v>6188.5420000000004</v>
      </c>
      <c r="F27" s="10">
        <v>0</v>
      </c>
      <c r="G27" s="10">
        <v>367.53800000000001</v>
      </c>
      <c r="H27" s="10">
        <v>961.6</v>
      </c>
      <c r="I27" s="11">
        <v>45682.79</v>
      </c>
      <c r="J27" s="10">
        <v>0</v>
      </c>
      <c r="K27" s="10">
        <v>0</v>
      </c>
      <c r="L27" s="10">
        <v>0</v>
      </c>
      <c r="M27" s="11">
        <v>0</v>
      </c>
      <c r="N27" s="10">
        <v>0</v>
      </c>
      <c r="O27" s="10">
        <v>291.8</v>
      </c>
      <c r="P27" s="10">
        <v>4.4610000000000003</v>
      </c>
      <c r="Q27" s="11">
        <v>108.55800000000001</v>
      </c>
      <c r="R27" s="10">
        <v>0</v>
      </c>
      <c r="S27" s="10">
        <v>241.31</v>
      </c>
      <c r="T27" s="10">
        <v>235.56800000000001</v>
      </c>
      <c r="U27" s="11">
        <v>8626.8320000000003</v>
      </c>
      <c r="V27" s="10">
        <v>0</v>
      </c>
      <c r="W27" s="10">
        <v>0</v>
      </c>
      <c r="X27" s="10">
        <v>0</v>
      </c>
      <c r="Y27" s="11">
        <v>0</v>
      </c>
    </row>
    <row r="28" spans="1:25" x14ac:dyDescent="0.25">
      <c r="A28" s="28" t="s">
        <v>15</v>
      </c>
      <c r="B28" s="13">
        <v>0</v>
      </c>
      <c r="C28" s="13">
        <v>1740.8710000000001</v>
      </c>
      <c r="D28" s="14">
        <v>269.74299999999999</v>
      </c>
      <c r="E28" s="15">
        <v>7608.8559999999998</v>
      </c>
      <c r="F28" s="14">
        <v>0</v>
      </c>
      <c r="G28" s="14">
        <v>104.181</v>
      </c>
      <c r="H28" s="14">
        <v>99.066000000000003</v>
      </c>
      <c r="I28" s="15">
        <v>24107.188999999998</v>
      </c>
      <c r="J28" s="14">
        <v>0</v>
      </c>
      <c r="K28" s="14">
        <v>0</v>
      </c>
      <c r="L28" s="14">
        <v>0</v>
      </c>
      <c r="M28" s="15">
        <v>0</v>
      </c>
      <c r="N28" s="13">
        <v>0</v>
      </c>
      <c r="O28" s="13">
        <v>0</v>
      </c>
      <c r="P28" s="14">
        <v>0</v>
      </c>
      <c r="Q28" s="15">
        <v>0</v>
      </c>
      <c r="R28" s="14">
        <v>0</v>
      </c>
      <c r="S28" s="14">
        <v>0</v>
      </c>
      <c r="T28" s="14">
        <v>0</v>
      </c>
      <c r="U28" s="15">
        <v>0</v>
      </c>
      <c r="V28" s="14">
        <v>0</v>
      </c>
      <c r="W28" s="14">
        <v>0</v>
      </c>
      <c r="X28" s="14">
        <v>0</v>
      </c>
      <c r="Y28" s="15">
        <v>0</v>
      </c>
    </row>
    <row r="29" spans="1:25" x14ac:dyDescent="0.25">
      <c r="A29" s="21" t="s">
        <v>16</v>
      </c>
      <c r="B29" s="24">
        <f t="shared" ref="B29:M29" si="3">SUM(B21:B28)</f>
        <v>0</v>
      </c>
      <c r="C29" s="24">
        <f t="shared" si="3"/>
        <v>20414.352999999999</v>
      </c>
      <c r="D29" s="24">
        <f t="shared" si="3"/>
        <v>1620.7150000000001</v>
      </c>
      <c r="E29" s="25">
        <f t="shared" si="3"/>
        <v>69572.978000000003</v>
      </c>
      <c r="F29" s="24">
        <f t="shared" si="3"/>
        <v>0</v>
      </c>
      <c r="G29" s="24">
        <f t="shared" si="3"/>
        <v>1116.1510000000001</v>
      </c>
      <c r="H29" s="24">
        <f t="shared" si="3"/>
        <v>3525.3429999999998</v>
      </c>
      <c r="I29" s="25">
        <f t="shared" si="3"/>
        <v>310319.46300000005</v>
      </c>
      <c r="J29" s="24">
        <f t="shared" si="3"/>
        <v>4607.4809999999998</v>
      </c>
      <c r="K29" s="24">
        <f t="shared" si="3"/>
        <v>44.790999999999997</v>
      </c>
      <c r="L29" s="24">
        <f t="shared" si="3"/>
        <v>237.804</v>
      </c>
      <c r="M29" s="25">
        <f t="shared" si="3"/>
        <v>5221.0060000000003</v>
      </c>
      <c r="N29" s="24">
        <f>SUM(N21:N28)</f>
        <v>0</v>
      </c>
      <c r="O29" s="24">
        <f>SUM(O21:O28)</f>
        <v>846.51700000000005</v>
      </c>
      <c r="P29" s="24">
        <f t="shared" ref="P29:Y29" si="4">SUM(P21:P28)</f>
        <v>34.609000000000002</v>
      </c>
      <c r="Q29" s="25">
        <f t="shared" si="4"/>
        <v>1938.9459999999999</v>
      </c>
      <c r="R29" s="24">
        <f t="shared" si="4"/>
        <v>0</v>
      </c>
      <c r="S29" s="24">
        <f t="shared" si="4"/>
        <v>369.52199999999999</v>
      </c>
      <c r="T29" s="24">
        <f t="shared" si="4"/>
        <v>352.77</v>
      </c>
      <c r="U29" s="25">
        <f t="shared" si="4"/>
        <v>16994.823</v>
      </c>
      <c r="V29" s="24">
        <f t="shared" si="4"/>
        <v>0</v>
      </c>
      <c r="W29" s="24">
        <f t="shared" si="4"/>
        <v>0</v>
      </c>
      <c r="X29" s="24">
        <f t="shared" si="4"/>
        <v>0</v>
      </c>
      <c r="Y29" s="25">
        <f t="shared" si="4"/>
        <v>0</v>
      </c>
    </row>
    <row r="32" spans="1:25" ht="15.75" x14ac:dyDescent="0.25">
      <c r="A32" s="20" t="s">
        <v>17</v>
      </c>
    </row>
    <row r="33" spans="1:1" ht="15" x14ac:dyDescent="0.25">
      <c r="A33" s="16" t="s">
        <v>23</v>
      </c>
    </row>
    <row r="34" spans="1:1" ht="15" x14ac:dyDescent="0.25">
      <c r="A34" s="16" t="s">
        <v>18</v>
      </c>
    </row>
    <row r="35" spans="1:1" ht="15" x14ac:dyDescent="0.25">
      <c r="A35" s="16" t="s">
        <v>19</v>
      </c>
    </row>
    <row r="36" spans="1:1" ht="15" x14ac:dyDescent="0.25">
      <c r="A36" s="16" t="s">
        <v>62</v>
      </c>
    </row>
  </sheetData>
  <mergeCells count="12">
    <mergeCell ref="B9:M9"/>
    <mergeCell ref="N19:Q19"/>
    <mergeCell ref="R19:U19"/>
    <mergeCell ref="V19:Y19"/>
    <mergeCell ref="B10:E10"/>
    <mergeCell ref="F10:I10"/>
    <mergeCell ref="J10:M10"/>
    <mergeCell ref="B19:E19"/>
    <mergeCell ref="F19:I19"/>
    <mergeCell ref="J19:M19"/>
    <mergeCell ref="B18:M18"/>
    <mergeCell ref="N18:Y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selection activeCell="A5" sqref="A5"/>
    </sheetView>
  </sheetViews>
  <sheetFormatPr baseColWidth="10" defaultRowHeight="13.5" x14ac:dyDescent="0.25"/>
  <cols>
    <col min="1" max="1" width="19.42578125" style="5" customWidth="1"/>
    <col min="2" max="2" width="6.42578125" style="5" bestFit="1" customWidth="1"/>
    <col min="3" max="3" width="7.42578125" style="5" bestFit="1" customWidth="1"/>
    <col min="4" max="4" width="5.85546875" style="5" bestFit="1" customWidth="1"/>
    <col min="5" max="5" width="6" style="5" bestFit="1" customWidth="1"/>
    <col min="6" max="6" width="6.42578125" style="5" bestFit="1" customWidth="1"/>
    <col min="7" max="7" width="7.42578125" style="5" bestFit="1" customWidth="1"/>
    <col min="8" max="8" width="6.28515625" style="5" bestFit="1" customWidth="1"/>
    <col min="9" max="9" width="8.28515625" style="5" bestFit="1" customWidth="1"/>
    <col min="10" max="10" width="7.42578125" style="5" bestFit="1" customWidth="1"/>
    <col min="11" max="11" width="5.7109375" style="5" bestFit="1" customWidth="1"/>
    <col min="12" max="12" width="6.28515625" style="5" bestFit="1" customWidth="1"/>
    <col min="13" max="13" width="8.28515625" style="5" bestFit="1" customWidth="1"/>
    <col min="14" max="14" width="6.42578125" style="5" bestFit="1" customWidth="1"/>
    <col min="15" max="15" width="5.7109375" style="5" bestFit="1" customWidth="1"/>
    <col min="16" max="16" width="5.85546875" style="5" bestFit="1" customWidth="1"/>
    <col min="17" max="17" width="3.5703125" style="5" bestFit="1" customWidth="1"/>
    <col min="18" max="18" width="6.42578125" style="5" bestFit="1" customWidth="1"/>
    <col min="19" max="19" width="6.28515625" style="5" bestFit="1" customWidth="1"/>
    <col min="20" max="20" width="5.85546875" style="5" bestFit="1" customWidth="1"/>
    <col min="21" max="21" width="6" style="5" bestFit="1" customWidth="1"/>
    <col min="22" max="22" width="6.42578125" style="5" bestFit="1" customWidth="1"/>
    <col min="23" max="23" width="5.7109375" style="5" bestFit="1" customWidth="1"/>
    <col min="24" max="24" width="5.85546875" style="5" bestFit="1" customWidth="1"/>
    <col min="25" max="25" width="7.140625" style="5" bestFit="1" customWidth="1"/>
    <col min="26" max="16384" width="11.42578125" style="5"/>
  </cols>
  <sheetData>
    <row r="1" spans="1:13" s="18" customFormat="1" ht="30" x14ac:dyDescent="0.5">
      <c r="A1" s="17" t="s">
        <v>25</v>
      </c>
    </row>
    <row r="2" spans="1:13" s="19" customFormat="1" ht="18.75" x14ac:dyDescent="0.3">
      <c r="A2" s="18" t="s">
        <v>0</v>
      </c>
    </row>
    <row r="3" spans="1:13" s="2" customFormat="1" x14ac:dyDescent="0.25">
      <c r="A3" s="1"/>
    </row>
    <row r="4" spans="1:13" s="2" customFormat="1" x14ac:dyDescent="0.25">
      <c r="A4" s="3" t="s">
        <v>1</v>
      </c>
    </row>
    <row r="5" spans="1:13" s="2" customFormat="1" x14ac:dyDescent="0.25">
      <c r="A5" s="3" t="s">
        <v>60</v>
      </c>
    </row>
    <row r="6" spans="1:13" s="2" customFormat="1" x14ac:dyDescent="0.25">
      <c r="A6" s="3"/>
    </row>
    <row r="7" spans="1:13" s="2" customFormat="1" x14ac:dyDescent="0.25">
      <c r="A7" s="3"/>
    </row>
    <row r="8" spans="1:13" ht="15.75" x14ac:dyDescent="0.25">
      <c r="A8" s="20" t="s">
        <v>49</v>
      </c>
    </row>
    <row r="9" spans="1:13" ht="15.75" x14ac:dyDescent="0.25">
      <c r="A9" s="6"/>
      <c r="B9" s="29" t="s">
        <v>30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</row>
    <row r="10" spans="1:13" x14ac:dyDescent="0.25">
      <c r="B10" s="34" t="s">
        <v>2</v>
      </c>
      <c r="C10" s="32"/>
      <c r="D10" s="32"/>
      <c r="E10" s="33"/>
      <c r="F10" s="32" t="s">
        <v>3</v>
      </c>
      <c r="G10" s="32"/>
      <c r="H10" s="32"/>
      <c r="I10" s="33"/>
      <c r="J10" s="32" t="s">
        <v>4</v>
      </c>
      <c r="K10" s="32"/>
      <c r="L10" s="32"/>
      <c r="M10" s="33"/>
    </row>
    <row r="11" spans="1:13" x14ac:dyDescent="0.25">
      <c r="A11" s="21" t="s">
        <v>22</v>
      </c>
      <c r="B11" s="22" t="s">
        <v>6</v>
      </c>
      <c r="C11" s="22" t="s">
        <v>7</v>
      </c>
      <c r="D11" s="22" t="s">
        <v>8</v>
      </c>
      <c r="E11" s="23" t="s">
        <v>61</v>
      </c>
      <c r="F11" s="22" t="s">
        <v>6</v>
      </c>
      <c r="G11" s="22" t="s">
        <v>7</v>
      </c>
      <c r="H11" s="22" t="s">
        <v>8</v>
      </c>
      <c r="I11" s="23" t="s">
        <v>61</v>
      </c>
      <c r="J11" s="22" t="s">
        <v>6</v>
      </c>
      <c r="K11" s="22" t="s">
        <v>7</v>
      </c>
      <c r="L11" s="22" t="s">
        <v>8</v>
      </c>
      <c r="M11" s="23" t="s">
        <v>61</v>
      </c>
    </row>
    <row r="12" spans="1:13" x14ac:dyDescent="0.25">
      <c r="A12" s="26" t="s">
        <v>20</v>
      </c>
      <c r="B12" s="7">
        <f t="shared" ref="B12:M12" si="0">B29</f>
        <v>0</v>
      </c>
      <c r="C12" s="7">
        <f t="shared" si="0"/>
        <v>632.42900000000009</v>
      </c>
      <c r="D12" s="8">
        <f t="shared" si="0"/>
        <v>27.707999999999998</v>
      </c>
      <c r="E12" s="9">
        <f t="shared" si="0"/>
        <v>1614.4830000000002</v>
      </c>
      <c r="F12" s="7">
        <f t="shared" si="0"/>
        <v>0</v>
      </c>
      <c r="G12" s="7">
        <f t="shared" si="0"/>
        <v>27719.962</v>
      </c>
      <c r="H12" s="8">
        <f t="shared" si="0"/>
        <v>1941.9950000000001</v>
      </c>
      <c r="I12" s="9">
        <f t="shared" si="0"/>
        <v>155978.984</v>
      </c>
      <c r="J12" s="7">
        <f t="shared" si="0"/>
        <v>41096.721000000005</v>
      </c>
      <c r="K12" s="7">
        <f t="shared" si="0"/>
        <v>0.83399999999999996</v>
      </c>
      <c r="L12" s="8">
        <f t="shared" si="0"/>
        <v>1558.511</v>
      </c>
      <c r="M12" s="9">
        <f t="shared" si="0"/>
        <v>300534.91200000001</v>
      </c>
    </row>
    <row r="13" spans="1:13" x14ac:dyDescent="0.25">
      <c r="A13" s="27" t="s">
        <v>21</v>
      </c>
      <c r="B13" s="10">
        <f t="shared" ref="B13:M13" si="1">N29</f>
        <v>0</v>
      </c>
      <c r="C13" s="10">
        <f t="shared" si="1"/>
        <v>4.2949999999999999</v>
      </c>
      <c r="D13" s="10">
        <f t="shared" si="1"/>
        <v>-1.2210000000000001</v>
      </c>
      <c r="E13" s="11">
        <f t="shared" si="1"/>
        <v>36.256999999999998</v>
      </c>
      <c r="F13" s="10">
        <f t="shared" si="1"/>
        <v>0</v>
      </c>
      <c r="G13" s="10">
        <f t="shared" si="1"/>
        <v>1911.9359999999999</v>
      </c>
      <c r="H13" s="10">
        <f t="shared" si="1"/>
        <v>69.248999999999995</v>
      </c>
      <c r="I13" s="11">
        <f t="shared" si="1"/>
        <v>5974.9480000000003</v>
      </c>
      <c r="J13" s="10">
        <f t="shared" si="1"/>
        <v>2862.3049999999998</v>
      </c>
      <c r="K13" s="10">
        <f t="shared" si="1"/>
        <v>15.385999999999999</v>
      </c>
      <c r="L13" s="10">
        <f t="shared" si="1"/>
        <v>118.901</v>
      </c>
      <c r="M13" s="11">
        <f t="shared" si="1"/>
        <v>19044.440000000002</v>
      </c>
    </row>
    <row r="14" spans="1:13" x14ac:dyDescent="0.25">
      <c r="A14" s="21" t="s">
        <v>16</v>
      </c>
      <c r="B14" s="24">
        <f t="shared" ref="B14:M14" si="2">SUM(B12:B13)</f>
        <v>0</v>
      </c>
      <c r="C14" s="24">
        <f t="shared" si="2"/>
        <v>636.72400000000005</v>
      </c>
      <c r="D14" s="24">
        <f t="shared" si="2"/>
        <v>26.486999999999998</v>
      </c>
      <c r="E14" s="25">
        <f t="shared" si="2"/>
        <v>1650.7400000000002</v>
      </c>
      <c r="F14" s="24">
        <f t="shared" si="2"/>
        <v>0</v>
      </c>
      <c r="G14" s="24">
        <f t="shared" si="2"/>
        <v>29631.898000000001</v>
      </c>
      <c r="H14" s="24">
        <f t="shared" si="2"/>
        <v>2011.2440000000001</v>
      </c>
      <c r="I14" s="25">
        <f t="shared" si="2"/>
        <v>161953.932</v>
      </c>
      <c r="J14" s="24">
        <f t="shared" si="2"/>
        <v>43959.026000000005</v>
      </c>
      <c r="K14" s="24">
        <f t="shared" si="2"/>
        <v>16.22</v>
      </c>
      <c r="L14" s="24">
        <f t="shared" si="2"/>
        <v>1677.412</v>
      </c>
      <c r="M14" s="25">
        <f t="shared" si="2"/>
        <v>319579.35200000001</v>
      </c>
    </row>
    <row r="15" spans="1:13" s="2" customFormat="1" x14ac:dyDescent="0.25">
      <c r="A15" s="3"/>
    </row>
    <row r="16" spans="1:13" s="2" customFormat="1" x14ac:dyDescent="0.25">
      <c r="A16" s="3"/>
    </row>
    <row r="17" spans="1:25" ht="15.75" x14ac:dyDescent="0.25">
      <c r="A17" s="20" t="s">
        <v>50</v>
      </c>
    </row>
    <row r="18" spans="1:25" ht="15.75" x14ac:dyDescent="0.25">
      <c r="A18" s="6"/>
      <c r="B18" s="29" t="s">
        <v>20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1"/>
      <c r="N18" s="29" t="s">
        <v>21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1"/>
    </row>
    <row r="19" spans="1:25" x14ac:dyDescent="0.25">
      <c r="B19" s="34" t="s">
        <v>2</v>
      </c>
      <c r="C19" s="32"/>
      <c r="D19" s="32"/>
      <c r="E19" s="33"/>
      <c r="F19" s="32" t="s">
        <v>3</v>
      </c>
      <c r="G19" s="32"/>
      <c r="H19" s="32"/>
      <c r="I19" s="33"/>
      <c r="J19" s="32" t="s">
        <v>4</v>
      </c>
      <c r="K19" s="32"/>
      <c r="L19" s="32"/>
      <c r="M19" s="33"/>
      <c r="N19" s="32" t="s">
        <v>2</v>
      </c>
      <c r="O19" s="32"/>
      <c r="P19" s="32"/>
      <c r="Q19" s="33"/>
      <c r="R19" s="32" t="s">
        <v>3</v>
      </c>
      <c r="S19" s="32"/>
      <c r="T19" s="32"/>
      <c r="U19" s="33"/>
      <c r="V19" s="32" t="s">
        <v>4</v>
      </c>
      <c r="W19" s="32"/>
      <c r="X19" s="32"/>
      <c r="Y19" s="33"/>
    </row>
    <row r="20" spans="1:25" x14ac:dyDescent="0.25">
      <c r="A20" s="21" t="s">
        <v>5</v>
      </c>
      <c r="B20" s="22" t="s">
        <v>6</v>
      </c>
      <c r="C20" s="22" t="s">
        <v>7</v>
      </c>
      <c r="D20" s="22" t="s">
        <v>8</v>
      </c>
      <c r="E20" s="23" t="s">
        <v>61</v>
      </c>
      <c r="F20" s="22" t="s">
        <v>6</v>
      </c>
      <c r="G20" s="22" t="s">
        <v>7</v>
      </c>
      <c r="H20" s="22" t="s">
        <v>8</v>
      </c>
      <c r="I20" s="23" t="s">
        <v>61</v>
      </c>
      <c r="J20" s="22" t="s">
        <v>6</v>
      </c>
      <c r="K20" s="22" t="s">
        <v>7</v>
      </c>
      <c r="L20" s="22" t="s">
        <v>8</v>
      </c>
      <c r="M20" s="23" t="s">
        <v>61</v>
      </c>
      <c r="N20" s="22" t="s">
        <v>6</v>
      </c>
      <c r="O20" s="22" t="s">
        <v>7</v>
      </c>
      <c r="P20" s="22" t="s">
        <v>8</v>
      </c>
      <c r="Q20" s="23" t="s">
        <v>61</v>
      </c>
      <c r="R20" s="22" t="s">
        <v>6</v>
      </c>
      <c r="S20" s="22" t="s">
        <v>7</v>
      </c>
      <c r="T20" s="22" t="s">
        <v>8</v>
      </c>
      <c r="U20" s="23" t="s">
        <v>61</v>
      </c>
      <c r="V20" s="22" t="s">
        <v>6</v>
      </c>
      <c r="W20" s="22" t="s">
        <v>7</v>
      </c>
      <c r="X20" s="22" t="s">
        <v>8</v>
      </c>
      <c r="Y20" s="23" t="s">
        <v>61</v>
      </c>
    </row>
    <row r="21" spans="1:25" x14ac:dyDescent="0.25">
      <c r="A21" s="26" t="s">
        <v>9</v>
      </c>
      <c r="B21" s="7">
        <v>0</v>
      </c>
      <c r="C21" s="7">
        <v>402.60500000000002</v>
      </c>
      <c r="D21" s="8">
        <v>20.815000000000001</v>
      </c>
      <c r="E21" s="9">
        <v>1358.41</v>
      </c>
      <c r="F21" s="8">
        <v>0</v>
      </c>
      <c r="G21" s="8">
        <v>2419.777</v>
      </c>
      <c r="H21" s="8">
        <v>136.13399999999999</v>
      </c>
      <c r="I21" s="9">
        <v>19636.935000000001</v>
      </c>
      <c r="J21" s="8">
        <v>3851.9520000000002</v>
      </c>
      <c r="K21" s="8">
        <v>0</v>
      </c>
      <c r="L21" s="8">
        <v>124.37</v>
      </c>
      <c r="M21" s="9">
        <v>22918.733</v>
      </c>
      <c r="N21" s="7">
        <v>0</v>
      </c>
      <c r="O21" s="7">
        <v>0</v>
      </c>
      <c r="P21" s="8">
        <v>0</v>
      </c>
      <c r="Q21" s="9">
        <v>0</v>
      </c>
      <c r="R21" s="8">
        <v>0</v>
      </c>
      <c r="S21" s="8">
        <v>0</v>
      </c>
      <c r="T21" s="8">
        <v>0</v>
      </c>
      <c r="U21" s="9">
        <v>0</v>
      </c>
      <c r="V21" s="8">
        <v>0</v>
      </c>
      <c r="W21" s="8">
        <v>0</v>
      </c>
      <c r="X21" s="8">
        <v>0</v>
      </c>
      <c r="Y21" s="9">
        <v>0</v>
      </c>
    </row>
    <row r="22" spans="1:25" x14ac:dyDescent="0.25">
      <c r="A22" s="27" t="s">
        <v>10</v>
      </c>
      <c r="B22" s="10">
        <v>0</v>
      </c>
      <c r="C22" s="10">
        <v>0</v>
      </c>
      <c r="D22" s="10">
        <v>0</v>
      </c>
      <c r="E22" s="11">
        <v>0</v>
      </c>
      <c r="F22" s="10">
        <v>0</v>
      </c>
      <c r="G22" s="10">
        <v>4811.9920000000002</v>
      </c>
      <c r="H22" s="10">
        <v>193.554</v>
      </c>
      <c r="I22" s="11">
        <v>23618.587</v>
      </c>
      <c r="J22" s="10">
        <v>3649.4740000000002</v>
      </c>
      <c r="K22" s="10">
        <v>0</v>
      </c>
      <c r="L22" s="10">
        <v>180.124</v>
      </c>
      <c r="M22" s="11">
        <v>41423.123</v>
      </c>
      <c r="N22" s="10">
        <v>0</v>
      </c>
      <c r="O22" s="10">
        <v>0</v>
      </c>
      <c r="P22" s="10">
        <v>0</v>
      </c>
      <c r="Q22" s="11">
        <v>0</v>
      </c>
      <c r="R22" s="10">
        <v>0</v>
      </c>
      <c r="S22" s="10">
        <v>0</v>
      </c>
      <c r="T22" s="10">
        <v>0</v>
      </c>
      <c r="U22" s="11">
        <v>0</v>
      </c>
      <c r="V22" s="10">
        <v>0</v>
      </c>
      <c r="W22" s="10">
        <v>0</v>
      </c>
      <c r="X22" s="10">
        <v>0</v>
      </c>
      <c r="Y22" s="11">
        <v>0</v>
      </c>
    </row>
    <row r="23" spans="1:25" x14ac:dyDescent="0.25">
      <c r="A23" s="27" t="s">
        <v>11</v>
      </c>
      <c r="B23" s="10">
        <v>0</v>
      </c>
      <c r="C23" s="10">
        <v>2.9630000000000001</v>
      </c>
      <c r="D23" s="10">
        <v>0.151</v>
      </c>
      <c r="E23" s="11">
        <v>7.0830000000000002</v>
      </c>
      <c r="F23" s="10">
        <v>0</v>
      </c>
      <c r="G23" s="10">
        <v>3294.0830000000001</v>
      </c>
      <c r="H23" s="10">
        <v>254.316</v>
      </c>
      <c r="I23" s="11">
        <v>31018.850999999999</v>
      </c>
      <c r="J23" s="10">
        <v>7008.6809999999996</v>
      </c>
      <c r="K23" s="10">
        <v>0</v>
      </c>
      <c r="L23" s="10">
        <v>375.49200000000002</v>
      </c>
      <c r="M23" s="11">
        <v>62636.824000000001</v>
      </c>
      <c r="N23" s="10">
        <v>0</v>
      </c>
      <c r="O23" s="10">
        <v>0</v>
      </c>
      <c r="P23" s="10">
        <v>0</v>
      </c>
      <c r="Q23" s="11">
        <v>0</v>
      </c>
      <c r="R23" s="10">
        <v>0</v>
      </c>
      <c r="S23" s="10">
        <v>0</v>
      </c>
      <c r="T23" s="10">
        <v>5.5430000000000001</v>
      </c>
      <c r="U23" s="11">
        <v>712.97900000000004</v>
      </c>
      <c r="V23" s="10">
        <v>460.93799999999999</v>
      </c>
      <c r="W23" s="10">
        <v>0</v>
      </c>
      <c r="X23" s="10">
        <v>2.9750000000000001</v>
      </c>
      <c r="Y23" s="11">
        <v>890.81799999999998</v>
      </c>
    </row>
    <row r="24" spans="1:25" x14ac:dyDescent="0.25">
      <c r="A24" s="27" t="s">
        <v>24</v>
      </c>
      <c r="B24" s="10">
        <v>0</v>
      </c>
      <c r="C24" s="12">
        <v>0</v>
      </c>
      <c r="D24" s="10">
        <v>0.22600000000000001</v>
      </c>
      <c r="E24" s="11">
        <v>8.56</v>
      </c>
      <c r="F24" s="10">
        <v>0</v>
      </c>
      <c r="G24" s="10">
        <v>8245.2039999999997</v>
      </c>
      <c r="H24" s="10">
        <v>457.34399999999999</v>
      </c>
      <c r="I24" s="11">
        <v>31484.957999999999</v>
      </c>
      <c r="J24" s="10">
        <v>4165.723</v>
      </c>
      <c r="K24" s="10">
        <v>0</v>
      </c>
      <c r="L24" s="10">
        <v>289.137</v>
      </c>
      <c r="M24" s="11">
        <v>38561.074000000001</v>
      </c>
      <c r="N24" s="10">
        <v>0</v>
      </c>
      <c r="O24" s="12">
        <v>0</v>
      </c>
      <c r="P24" s="10">
        <v>0</v>
      </c>
      <c r="Q24" s="11">
        <v>0</v>
      </c>
      <c r="R24" s="10">
        <v>0</v>
      </c>
      <c r="S24" s="10">
        <v>249.404</v>
      </c>
      <c r="T24" s="10">
        <v>-8.1620000000000008</v>
      </c>
      <c r="U24" s="11">
        <v>549.49800000000005</v>
      </c>
      <c r="V24" s="10">
        <v>199.934</v>
      </c>
      <c r="W24" s="10">
        <v>0</v>
      </c>
      <c r="X24" s="10">
        <v>2.7679999999999998</v>
      </c>
      <c r="Y24" s="11">
        <v>948.471</v>
      </c>
    </row>
    <row r="25" spans="1:25" x14ac:dyDescent="0.25">
      <c r="A25" s="27" t="s">
        <v>12</v>
      </c>
      <c r="B25" s="10">
        <v>0</v>
      </c>
      <c r="C25" s="10">
        <v>0</v>
      </c>
      <c r="D25" s="10">
        <v>0.20599999999999999</v>
      </c>
      <c r="E25" s="11">
        <v>1.929</v>
      </c>
      <c r="F25" s="10">
        <v>0</v>
      </c>
      <c r="G25" s="10">
        <v>1536.241</v>
      </c>
      <c r="H25" s="10">
        <v>73.644999999999996</v>
      </c>
      <c r="I25" s="11">
        <v>4353.067</v>
      </c>
      <c r="J25" s="10">
        <v>5979.7120000000004</v>
      </c>
      <c r="K25" s="10">
        <v>0.83399999999999996</v>
      </c>
      <c r="L25" s="10">
        <v>177.70099999999999</v>
      </c>
      <c r="M25" s="11">
        <v>50603.32</v>
      </c>
      <c r="N25" s="10">
        <v>0</v>
      </c>
      <c r="O25" s="10">
        <v>0</v>
      </c>
      <c r="P25" s="10">
        <v>0</v>
      </c>
      <c r="Q25" s="11">
        <v>0</v>
      </c>
      <c r="R25" s="10">
        <v>0</v>
      </c>
      <c r="S25" s="10">
        <v>445.74599999999998</v>
      </c>
      <c r="T25" s="10">
        <v>-5.91</v>
      </c>
      <c r="U25" s="11">
        <v>603.81700000000001</v>
      </c>
      <c r="V25" s="10">
        <v>721.71699999999998</v>
      </c>
      <c r="W25" s="10">
        <v>0</v>
      </c>
      <c r="X25" s="10">
        <v>18.004999999999999</v>
      </c>
      <c r="Y25" s="11">
        <v>3403.1860000000001</v>
      </c>
    </row>
    <row r="26" spans="1:25" x14ac:dyDescent="0.25">
      <c r="A26" s="27" t="s">
        <v>13</v>
      </c>
      <c r="B26" s="10">
        <v>0</v>
      </c>
      <c r="C26" s="10">
        <v>0</v>
      </c>
      <c r="D26" s="10">
        <v>0</v>
      </c>
      <c r="E26" s="11">
        <v>0</v>
      </c>
      <c r="F26" s="10">
        <v>0</v>
      </c>
      <c r="G26" s="10">
        <v>2842.2370000000001</v>
      </c>
      <c r="H26" s="10">
        <v>202.45099999999999</v>
      </c>
      <c r="I26" s="11">
        <v>12297.166999999999</v>
      </c>
      <c r="J26" s="10">
        <v>4118.3559999999998</v>
      </c>
      <c r="K26" s="10">
        <v>0</v>
      </c>
      <c r="L26" s="10">
        <v>145.46100000000001</v>
      </c>
      <c r="M26" s="11">
        <v>20558.425999999999</v>
      </c>
      <c r="N26" s="10">
        <v>0</v>
      </c>
      <c r="O26" s="10">
        <v>4.2949999999999999</v>
      </c>
      <c r="P26" s="10">
        <v>-1.2210000000000001</v>
      </c>
      <c r="Q26" s="11">
        <v>36.256999999999998</v>
      </c>
      <c r="R26" s="10">
        <v>0</v>
      </c>
      <c r="S26" s="10">
        <v>384.21699999999998</v>
      </c>
      <c r="T26" s="10">
        <v>14.772</v>
      </c>
      <c r="U26" s="11">
        <v>1656.069</v>
      </c>
      <c r="V26" s="10">
        <v>399.87</v>
      </c>
      <c r="W26" s="10">
        <v>15.385999999999999</v>
      </c>
      <c r="X26" s="10">
        <v>18.710999999999999</v>
      </c>
      <c r="Y26" s="11">
        <v>3571.7060000000001</v>
      </c>
    </row>
    <row r="27" spans="1:25" x14ac:dyDescent="0.25">
      <c r="A27" s="27" t="s">
        <v>14</v>
      </c>
      <c r="B27" s="10">
        <v>0</v>
      </c>
      <c r="C27" s="10">
        <v>0</v>
      </c>
      <c r="D27" s="10">
        <v>8.9999999999999993E-3</v>
      </c>
      <c r="E27" s="11">
        <v>0.70399999999999996</v>
      </c>
      <c r="F27" s="10">
        <v>0</v>
      </c>
      <c r="G27" s="10">
        <v>3320.0970000000002</v>
      </c>
      <c r="H27" s="10">
        <v>386.08100000000002</v>
      </c>
      <c r="I27" s="11">
        <v>16224.037</v>
      </c>
      <c r="J27" s="10">
        <v>5490.8909999999996</v>
      </c>
      <c r="K27" s="10">
        <v>0</v>
      </c>
      <c r="L27" s="10">
        <v>203.95500000000001</v>
      </c>
      <c r="M27" s="11">
        <v>43465.088000000003</v>
      </c>
      <c r="N27" s="10">
        <v>0</v>
      </c>
      <c r="O27" s="10">
        <v>0</v>
      </c>
      <c r="P27" s="10">
        <v>0</v>
      </c>
      <c r="Q27" s="11">
        <v>0</v>
      </c>
      <c r="R27" s="10">
        <v>0</v>
      </c>
      <c r="S27" s="10">
        <v>832.56899999999996</v>
      </c>
      <c r="T27" s="10">
        <v>63.006</v>
      </c>
      <c r="U27" s="11">
        <v>2452.585</v>
      </c>
      <c r="V27" s="10">
        <v>654.41999999999996</v>
      </c>
      <c r="W27" s="10">
        <v>0</v>
      </c>
      <c r="X27" s="10">
        <v>74.522000000000006</v>
      </c>
      <c r="Y27" s="11">
        <v>9470.9940000000006</v>
      </c>
    </row>
    <row r="28" spans="1:25" x14ac:dyDescent="0.25">
      <c r="A28" s="28" t="s">
        <v>15</v>
      </c>
      <c r="B28" s="13">
        <v>0</v>
      </c>
      <c r="C28" s="13">
        <v>226.86099999999999</v>
      </c>
      <c r="D28" s="14">
        <v>6.3010000000000002</v>
      </c>
      <c r="E28" s="15">
        <v>237.797</v>
      </c>
      <c r="F28" s="14">
        <v>0</v>
      </c>
      <c r="G28" s="14">
        <v>1250.3309999999999</v>
      </c>
      <c r="H28" s="14">
        <v>238.47</v>
      </c>
      <c r="I28" s="15">
        <v>17345.382000000001</v>
      </c>
      <c r="J28" s="14">
        <v>6831.9319999999998</v>
      </c>
      <c r="K28" s="14">
        <v>0</v>
      </c>
      <c r="L28" s="14">
        <v>62.271000000000001</v>
      </c>
      <c r="M28" s="15">
        <v>20368.324000000001</v>
      </c>
      <c r="N28" s="13">
        <v>0</v>
      </c>
      <c r="O28" s="13">
        <v>0</v>
      </c>
      <c r="P28" s="14">
        <v>0</v>
      </c>
      <c r="Q28" s="15">
        <v>0</v>
      </c>
      <c r="R28" s="14">
        <v>0</v>
      </c>
      <c r="S28" s="14">
        <v>0</v>
      </c>
      <c r="T28" s="14">
        <v>0</v>
      </c>
      <c r="U28" s="15">
        <v>0</v>
      </c>
      <c r="V28" s="14">
        <v>425.42599999999999</v>
      </c>
      <c r="W28" s="14">
        <v>0</v>
      </c>
      <c r="X28" s="14">
        <v>1.92</v>
      </c>
      <c r="Y28" s="15">
        <v>759.26499999999999</v>
      </c>
    </row>
    <row r="29" spans="1:25" x14ac:dyDescent="0.25">
      <c r="A29" s="21" t="s">
        <v>16</v>
      </c>
      <c r="B29" s="24">
        <f t="shared" ref="B29:M29" si="3">SUM(B21:B28)</f>
        <v>0</v>
      </c>
      <c r="C29" s="24">
        <f t="shared" si="3"/>
        <v>632.42900000000009</v>
      </c>
      <c r="D29" s="24">
        <f t="shared" si="3"/>
        <v>27.707999999999998</v>
      </c>
      <c r="E29" s="25">
        <f t="shared" si="3"/>
        <v>1614.4830000000002</v>
      </c>
      <c r="F29" s="24">
        <f t="shared" si="3"/>
        <v>0</v>
      </c>
      <c r="G29" s="24">
        <f t="shared" si="3"/>
        <v>27719.962</v>
      </c>
      <c r="H29" s="24">
        <f t="shared" si="3"/>
        <v>1941.9950000000001</v>
      </c>
      <c r="I29" s="25">
        <f t="shared" si="3"/>
        <v>155978.984</v>
      </c>
      <c r="J29" s="24">
        <f t="shared" si="3"/>
        <v>41096.721000000005</v>
      </c>
      <c r="K29" s="24">
        <f t="shared" si="3"/>
        <v>0.83399999999999996</v>
      </c>
      <c r="L29" s="24">
        <f t="shared" si="3"/>
        <v>1558.511</v>
      </c>
      <c r="M29" s="25">
        <f t="shared" si="3"/>
        <v>300534.91200000001</v>
      </c>
      <c r="N29" s="24">
        <f>SUM(N21:N28)</f>
        <v>0</v>
      </c>
      <c r="O29" s="24">
        <f>SUM(O21:O28)</f>
        <v>4.2949999999999999</v>
      </c>
      <c r="P29" s="24">
        <f t="shared" ref="P29:Y29" si="4">SUM(P21:P28)</f>
        <v>-1.2210000000000001</v>
      </c>
      <c r="Q29" s="25">
        <f t="shared" si="4"/>
        <v>36.256999999999998</v>
      </c>
      <c r="R29" s="24">
        <f t="shared" si="4"/>
        <v>0</v>
      </c>
      <c r="S29" s="24">
        <f t="shared" si="4"/>
        <v>1911.9359999999999</v>
      </c>
      <c r="T29" s="24">
        <f t="shared" si="4"/>
        <v>69.248999999999995</v>
      </c>
      <c r="U29" s="25">
        <f t="shared" si="4"/>
        <v>5974.9480000000003</v>
      </c>
      <c r="V29" s="24">
        <f t="shared" si="4"/>
        <v>2862.3049999999998</v>
      </c>
      <c r="W29" s="24">
        <f t="shared" si="4"/>
        <v>15.385999999999999</v>
      </c>
      <c r="X29" s="24">
        <f t="shared" si="4"/>
        <v>118.901</v>
      </c>
      <c r="Y29" s="25">
        <f t="shared" si="4"/>
        <v>19044.440000000002</v>
      </c>
    </row>
    <row r="32" spans="1:25" ht="15.75" x14ac:dyDescent="0.25">
      <c r="A32" s="20" t="s">
        <v>17</v>
      </c>
    </row>
    <row r="33" spans="1:1" ht="15" x14ac:dyDescent="0.25">
      <c r="A33" s="16" t="s">
        <v>23</v>
      </c>
    </row>
    <row r="34" spans="1:1" ht="15" x14ac:dyDescent="0.25">
      <c r="A34" s="16" t="s">
        <v>18</v>
      </c>
    </row>
    <row r="35" spans="1:1" ht="15" x14ac:dyDescent="0.25">
      <c r="A35" s="16" t="s">
        <v>19</v>
      </c>
    </row>
    <row r="36" spans="1:1" ht="15" x14ac:dyDescent="0.25">
      <c r="A36" s="16" t="s">
        <v>62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selection activeCell="A6" sqref="A6"/>
    </sheetView>
  </sheetViews>
  <sheetFormatPr baseColWidth="10" defaultRowHeight="13.5" x14ac:dyDescent="0.25"/>
  <cols>
    <col min="1" max="1" width="19.42578125" style="5" customWidth="1"/>
    <col min="2" max="2" width="6.42578125" style="5" bestFit="1" customWidth="1"/>
    <col min="3" max="3" width="7.42578125" style="5" bestFit="1" customWidth="1"/>
    <col min="4" max="4" width="5.85546875" style="5" bestFit="1" customWidth="1"/>
    <col min="5" max="5" width="3.5703125" style="5" bestFit="1" customWidth="1"/>
    <col min="6" max="6" width="6.42578125" style="5" bestFit="1" customWidth="1"/>
    <col min="7" max="7" width="7.42578125" style="5" bestFit="1" customWidth="1"/>
    <col min="8" max="8" width="6.28515625" style="5" bestFit="1" customWidth="1"/>
    <col min="9" max="9" width="8.28515625" style="5" bestFit="1" customWidth="1"/>
    <col min="10" max="10" width="7.42578125" style="5" bestFit="1" customWidth="1"/>
    <col min="11" max="11" width="5.7109375" style="5" bestFit="1" customWidth="1"/>
    <col min="12" max="12" width="6.28515625" style="5" bestFit="1" customWidth="1"/>
    <col min="13" max="13" width="8.28515625" style="5" bestFit="1" customWidth="1"/>
    <col min="14" max="14" width="6.42578125" style="5" bestFit="1" customWidth="1"/>
    <col min="15" max="15" width="5.7109375" style="5" bestFit="1" customWidth="1"/>
    <col min="16" max="16" width="5.85546875" style="5" bestFit="1" customWidth="1"/>
    <col min="17" max="17" width="3.5703125" style="5" bestFit="1" customWidth="1"/>
    <col min="18" max="18" width="6.42578125" style="5" bestFit="1" customWidth="1"/>
    <col min="19" max="19" width="6.28515625" style="5" bestFit="1" customWidth="1"/>
    <col min="20" max="20" width="5.85546875" style="5" bestFit="1" customWidth="1"/>
    <col min="21" max="21" width="6" style="5" bestFit="1" customWidth="1"/>
    <col min="22" max="22" width="6.42578125" style="5" bestFit="1" customWidth="1"/>
    <col min="23" max="23" width="5.7109375" style="5" bestFit="1" customWidth="1"/>
    <col min="24" max="24" width="5.85546875" style="5" bestFit="1" customWidth="1"/>
    <col min="25" max="25" width="7.140625" style="5" bestFit="1" customWidth="1"/>
    <col min="26" max="16384" width="11.42578125" style="5"/>
  </cols>
  <sheetData>
    <row r="1" spans="1:13" s="18" customFormat="1" ht="30" x14ac:dyDescent="0.5">
      <c r="A1" s="17" t="s">
        <v>25</v>
      </c>
    </row>
    <row r="2" spans="1:13" s="19" customFormat="1" ht="18.75" x14ac:dyDescent="0.3">
      <c r="A2" s="18" t="s">
        <v>0</v>
      </c>
    </row>
    <row r="3" spans="1:13" s="2" customFormat="1" x14ac:dyDescent="0.25">
      <c r="A3" s="1"/>
    </row>
    <row r="4" spans="1:13" s="2" customFormat="1" x14ac:dyDescent="0.25">
      <c r="A4" s="3" t="s">
        <v>1</v>
      </c>
    </row>
    <row r="5" spans="1:13" s="2" customFormat="1" x14ac:dyDescent="0.25">
      <c r="A5" s="3" t="s">
        <v>63</v>
      </c>
    </row>
    <row r="6" spans="1:13" s="2" customFormat="1" x14ac:dyDescent="0.25">
      <c r="A6" s="3"/>
    </row>
    <row r="7" spans="1:13" s="2" customFormat="1" x14ac:dyDescent="0.25">
      <c r="A7" s="3"/>
    </row>
    <row r="8" spans="1:13" ht="15.75" x14ac:dyDescent="0.25">
      <c r="A8" s="20" t="s">
        <v>52</v>
      </c>
    </row>
    <row r="9" spans="1:13" ht="15.75" x14ac:dyDescent="0.25">
      <c r="A9" s="6"/>
      <c r="B9" s="29" t="s">
        <v>30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</row>
    <row r="10" spans="1:13" x14ac:dyDescent="0.25">
      <c r="B10" s="34" t="s">
        <v>2</v>
      </c>
      <c r="C10" s="32"/>
      <c r="D10" s="32"/>
      <c r="E10" s="33"/>
      <c r="F10" s="32" t="s">
        <v>3</v>
      </c>
      <c r="G10" s="32"/>
      <c r="H10" s="32"/>
      <c r="I10" s="33"/>
      <c r="J10" s="32" t="s">
        <v>4</v>
      </c>
      <c r="K10" s="32"/>
      <c r="L10" s="32"/>
      <c r="M10" s="33"/>
    </row>
    <row r="11" spans="1:13" x14ac:dyDescent="0.25">
      <c r="A11" s="21" t="s">
        <v>22</v>
      </c>
      <c r="B11" s="22" t="s">
        <v>6</v>
      </c>
      <c r="C11" s="22" t="s">
        <v>7</v>
      </c>
      <c r="D11" s="22" t="s">
        <v>8</v>
      </c>
      <c r="E11" s="23" t="s">
        <v>61</v>
      </c>
      <c r="F11" s="22" t="s">
        <v>6</v>
      </c>
      <c r="G11" s="22" t="s">
        <v>7</v>
      </c>
      <c r="H11" s="22" t="s">
        <v>8</v>
      </c>
      <c r="I11" s="23" t="s">
        <v>61</v>
      </c>
      <c r="J11" s="22" t="s">
        <v>6</v>
      </c>
      <c r="K11" s="22" t="s">
        <v>7</v>
      </c>
      <c r="L11" s="22" t="s">
        <v>8</v>
      </c>
      <c r="M11" s="23" t="s">
        <v>61</v>
      </c>
    </row>
    <row r="12" spans="1:13" x14ac:dyDescent="0.25">
      <c r="A12" s="26" t="s">
        <v>20</v>
      </c>
      <c r="B12" s="7">
        <f t="shared" ref="B12:M12" si="0">B29</f>
        <v>0</v>
      </c>
      <c r="C12" s="7">
        <f t="shared" si="0"/>
        <v>1.3109999999999999</v>
      </c>
      <c r="D12" s="8">
        <f t="shared" si="0"/>
        <v>0.82900000000000007</v>
      </c>
      <c r="E12" s="9">
        <f t="shared" si="0"/>
        <v>7.6770000000000005</v>
      </c>
      <c r="F12" s="7">
        <f t="shared" si="0"/>
        <v>0</v>
      </c>
      <c r="G12" s="7">
        <f t="shared" si="0"/>
        <v>26133.647000000001</v>
      </c>
      <c r="H12" s="8">
        <f t="shared" si="0"/>
        <v>1529.6119999999996</v>
      </c>
      <c r="I12" s="9">
        <f t="shared" si="0"/>
        <v>125373.75100000002</v>
      </c>
      <c r="J12" s="7">
        <f t="shared" si="0"/>
        <v>17650.672999999999</v>
      </c>
      <c r="K12" s="7">
        <f t="shared" si="0"/>
        <v>525.16800000000001</v>
      </c>
      <c r="L12" s="8">
        <f t="shared" si="0"/>
        <v>2512.9129999999996</v>
      </c>
      <c r="M12" s="9">
        <f t="shared" si="0"/>
        <v>318107.962</v>
      </c>
    </row>
    <row r="13" spans="1:13" x14ac:dyDescent="0.25">
      <c r="A13" s="27" t="s">
        <v>21</v>
      </c>
      <c r="B13" s="10">
        <f t="shared" ref="B13:M13" si="1">N29</f>
        <v>0</v>
      </c>
      <c r="C13" s="10">
        <f t="shared" si="1"/>
        <v>18.678000000000001</v>
      </c>
      <c r="D13" s="10">
        <f t="shared" si="1"/>
        <v>-11.577</v>
      </c>
      <c r="E13" s="11">
        <f t="shared" si="1"/>
        <v>3.484</v>
      </c>
      <c r="F13" s="10">
        <f t="shared" si="1"/>
        <v>0</v>
      </c>
      <c r="G13" s="10">
        <f t="shared" si="1"/>
        <v>1934.2549999999999</v>
      </c>
      <c r="H13" s="10">
        <f t="shared" si="1"/>
        <v>72.03</v>
      </c>
      <c r="I13" s="11">
        <f t="shared" si="1"/>
        <v>3988.6</v>
      </c>
      <c r="J13" s="10">
        <f t="shared" si="1"/>
        <v>1993.01</v>
      </c>
      <c r="K13" s="10">
        <f t="shared" si="1"/>
        <v>65.981999999999999</v>
      </c>
      <c r="L13" s="10">
        <f t="shared" si="1"/>
        <v>232.39400000000001</v>
      </c>
      <c r="M13" s="11">
        <f t="shared" si="1"/>
        <v>20787.042000000001</v>
      </c>
    </row>
    <row r="14" spans="1:13" x14ac:dyDescent="0.25">
      <c r="A14" s="21" t="s">
        <v>16</v>
      </c>
      <c r="B14" s="24">
        <f t="shared" ref="B14:M14" si="2">SUM(B12:B13)</f>
        <v>0</v>
      </c>
      <c r="C14" s="24">
        <f t="shared" si="2"/>
        <v>19.989000000000001</v>
      </c>
      <c r="D14" s="24">
        <f t="shared" si="2"/>
        <v>-10.747999999999999</v>
      </c>
      <c r="E14" s="25">
        <f t="shared" si="2"/>
        <v>11.161000000000001</v>
      </c>
      <c r="F14" s="24">
        <f t="shared" si="2"/>
        <v>0</v>
      </c>
      <c r="G14" s="24">
        <f t="shared" si="2"/>
        <v>28067.902000000002</v>
      </c>
      <c r="H14" s="24">
        <f t="shared" si="2"/>
        <v>1601.6419999999996</v>
      </c>
      <c r="I14" s="25">
        <f t="shared" si="2"/>
        <v>129362.35100000002</v>
      </c>
      <c r="J14" s="24">
        <f t="shared" si="2"/>
        <v>19643.682999999997</v>
      </c>
      <c r="K14" s="24">
        <f t="shared" si="2"/>
        <v>591.15</v>
      </c>
      <c r="L14" s="24">
        <f t="shared" si="2"/>
        <v>2745.3069999999998</v>
      </c>
      <c r="M14" s="25">
        <f t="shared" si="2"/>
        <v>338895.00400000002</v>
      </c>
    </row>
    <row r="15" spans="1:13" s="2" customFormat="1" x14ac:dyDescent="0.25">
      <c r="A15" s="3"/>
    </row>
    <row r="16" spans="1:13" s="2" customFormat="1" x14ac:dyDescent="0.25">
      <c r="A16" s="3"/>
    </row>
    <row r="17" spans="1:25" ht="15.75" x14ac:dyDescent="0.25">
      <c r="A17" s="20" t="s">
        <v>53</v>
      </c>
    </row>
    <row r="18" spans="1:25" ht="15.75" x14ac:dyDescent="0.25">
      <c r="A18" s="6"/>
      <c r="B18" s="29" t="s">
        <v>20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1"/>
      <c r="N18" s="29" t="s">
        <v>21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1"/>
    </row>
    <row r="19" spans="1:25" x14ac:dyDescent="0.25">
      <c r="B19" s="34" t="s">
        <v>2</v>
      </c>
      <c r="C19" s="32"/>
      <c r="D19" s="32"/>
      <c r="E19" s="33"/>
      <c r="F19" s="32" t="s">
        <v>3</v>
      </c>
      <c r="G19" s="32"/>
      <c r="H19" s="32"/>
      <c r="I19" s="33"/>
      <c r="J19" s="32" t="s">
        <v>4</v>
      </c>
      <c r="K19" s="32"/>
      <c r="L19" s="32"/>
      <c r="M19" s="33"/>
      <c r="N19" s="32" t="s">
        <v>2</v>
      </c>
      <c r="O19" s="32"/>
      <c r="P19" s="32"/>
      <c r="Q19" s="33"/>
      <c r="R19" s="32" t="s">
        <v>3</v>
      </c>
      <c r="S19" s="32"/>
      <c r="T19" s="32"/>
      <c r="U19" s="33"/>
      <c r="V19" s="32" t="s">
        <v>4</v>
      </c>
      <c r="W19" s="32"/>
      <c r="X19" s="32"/>
      <c r="Y19" s="33"/>
    </row>
    <row r="20" spans="1:25" x14ac:dyDescent="0.25">
      <c r="A20" s="21" t="s">
        <v>5</v>
      </c>
      <c r="B20" s="22" t="s">
        <v>6</v>
      </c>
      <c r="C20" s="22" t="s">
        <v>7</v>
      </c>
      <c r="D20" s="22" t="s">
        <v>8</v>
      </c>
      <c r="E20" s="23" t="s">
        <v>61</v>
      </c>
      <c r="F20" s="22" t="s">
        <v>6</v>
      </c>
      <c r="G20" s="22" t="s">
        <v>7</v>
      </c>
      <c r="H20" s="22" t="s">
        <v>8</v>
      </c>
      <c r="I20" s="23" t="s">
        <v>61</v>
      </c>
      <c r="J20" s="22" t="s">
        <v>6</v>
      </c>
      <c r="K20" s="22" t="s">
        <v>7</v>
      </c>
      <c r="L20" s="22" t="s">
        <v>8</v>
      </c>
      <c r="M20" s="23" t="s">
        <v>61</v>
      </c>
      <c r="N20" s="22" t="s">
        <v>6</v>
      </c>
      <c r="O20" s="22" t="s">
        <v>7</v>
      </c>
      <c r="P20" s="22" t="s">
        <v>8</v>
      </c>
      <c r="Q20" s="23" t="s">
        <v>61</v>
      </c>
      <c r="R20" s="22" t="s">
        <v>6</v>
      </c>
      <c r="S20" s="22" t="s">
        <v>7</v>
      </c>
      <c r="T20" s="22" t="s">
        <v>8</v>
      </c>
      <c r="U20" s="23" t="s">
        <v>61</v>
      </c>
      <c r="V20" s="22" t="s">
        <v>6</v>
      </c>
      <c r="W20" s="22" t="s">
        <v>7</v>
      </c>
      <c r="X20" s="22" t="s">
        <v>8</v>
      </c>
      <c r="Y20" s="23" t="s">
        <v>61</v>
      </c>
    </row>
    <row r="21" spans="1:25" x14ac:dyDescent="0.25">
      <c r="A21" s="26" t="s">
        <v>9</v>
      </c>
      <c r="B21" s="7">
        <v>0</v>
      </c>
      <c r="C21" s="7">
        <v>0</v>
      </c>
      <c r="D21" s="8">
        <v>0</v>
      </c>
      <c r="E21" s="9">
        <v>0</v>
      </c>
      <c r="F21" s="8">
        <v>0</v>
      </c>
      <c r="G21" s="8">
        <v>3152.1320000000001</v>
      </c>
      <c r="H21" s="8">
        <v>92.248999999999995</v>
      </c>
      <c r="I21" s="9">
        <v>15452.352000000001</v>
      </c>
      <c r="J21" s="8">
        <v>4035.3049999999998</v>
      </c>
      <c r="K21" s="8">
        <v>0</v>
      </c>
      <c r="L21" s="8">
        <v>39.308999999999997</v>
      </c>
      <c r="M21" s="9">
        <v>29095.949000000001</v>
      </c>
      <c r="N21" s="7">
        <v>0</v>
      </c>
      <c r="O21" s="7">
        <v>0</v>
      </c>
      <c r="P21" s="8">
        <v>0</v>
      </c>
      <c r="Q21" s="9">
        <v>0</v>
      </c>
      <c r="R21" s="8">
        <v>0</v>
      </c>
      <c r="S21" s="8">
        <v>0</v>
      </c>
      <c r="T21" s="8">
        <v>0</v>
      </c>
      <c r="U21" s="9">
        <v>0</v>
      </c>
      <c r="V21" s="8">
        <v>0</v>
      </c>
      <c r="W21" s="8">
        <v>0</v>
      </c>
      <c r="X21" s="8">
        <v>0</v>
      </c>
      <c r="Y21" s="9">
        <v>0</v>
      </c>
    </row>
    <row r="22" spans="1:25" x14ac:dyDescent="0.25">
      <c r="A22" s="27" t="s">
        <v>10</v>
      </c>
      <c r="B22" s="10">
        <v>0</v>
      </c>
      <c r="C22" s="10">
        <v>0</v>
      </c>
      <c r="D22" s="10">
        <v>0</v>
      </c>
      <c r="E22" s="11">
        <v>0</v>
      </c>
      <c r="F22" s="10">
        <v>0</v>
      </c>
      <c r="G22" s="10">
        <v>3710.2510000000002</v>
      </c>
      <c r="H22" s="10">
        <v>91.242999999999995</v>
      </c>
      <c r="I22" s="11">
        <v>19918.401999999998</v>
      </c>
      <c r="J22" s="10">
        <v>1109.3599999999999</v>
      </c>
      <c r="K22" s="10">
        <v>0</v>
      </c>
      <c r="L22" s="10">
        <v>136.30699999999999</v>
      </c>
      <c r="M22" s="11">
        <v>42154.74</v>
      </c>
      <c r="N22" s="10">
        <v>0</v>
      </c>
      <c r="O22" s="10">
        <v>0</v>
      </c>
      <c r="P22" s="10">
        <v>0</v>
      </c>
      <c r="Q22" s="11">
        <v>0</v>
      </c>
      <c r="R22" s="10">
        <v>0</v>
      </c>
      <c r="S22" s="10">
        <v>0</v>
      </c>
      <c r="T22" s="10">
        <v>0</v>
      </c>
      <c r="U22" s="11">
        <v>0</v>
      </c>
      <c r="V22" s="10">
        <v>0</v>
      </c>
      <c r="W22" s="10">
        <v>0</v>
      </c>
      <c r="X22" s="10">
        <v>0</v>
      </c>
      <c r="Y22" s="11">
        <v>0</v>
      </c>
    </row>
    <row r="23" spans="1:25" x14ac:dyDescent="0.25">
      <c r="A23" s="27" t="s">
        <v>11</v>
      </c>
      <c r="B23" s="10">
        <v>0</v>
      </c>
      <c r="C23" s="10">
        <v>0.17899999999999999</v>
      </c>
      <c r="D23" s="10">
        <v>3.5000000000000003E-2</v>
      </c>
      <c r="E23" s="11">
        <v>1.8420000000000001</v>
      </c>
      <c r="F23" s="10">
        <v>0</v>
      </c>
      <c r="G23" s="10">
        <v>4255.2969999999996</v>
      </c>
      <c r="H23" s="10">
        <v>106.526</v>
      </c>
      <c r="I23" s="11">
        <v>26266.959999999999</v>
      </c>
      <c r="J23" s="10">
        <v>4330.8320000000003</v>
      </c>
      <c r="K23" s="10">
        <v>0</v>
      </c>
      <c r="L23" s="10">
        <v>373.149</v>
      </c>
      <c r="M23" s="11">
        <v>66121.653000000006</v>
      </c>
      <c r="N23" s="10">
        <v>0</v>
      </c>
      <c r="O23" s="10">
        <v>0</v>
      </c>
      <c r="P23" s="10">
        <v>0</v>
      </c>
      <c r="Q23" s="11">
        <v>0</v>
      </c>
      <c r="R23" s="10">
        <v>0</v>
      </c>
      <c r="S23" s="10">
        <v>51.843000000000004</v>
      </c>
      <c r="T23" s="10">
        <v>-2.6629999999999998</v>
      </c>
      <c r="U23" s="11">
        <v>656.32899999999995</v>
      </c>
      <c r="V23" s="10">
        <v>0</v>
      </c>
      <c r="W23" s="10">
        <v>0</v>
      </c>
      <c r="X23" s="10">
        <v>2.62</v>
      </c>
      <c r="Y23" s="11">
        <v>888.19799999999998</v>
      </c>
    </row>
    <row r="24" spans="1:25" x14ac:dyDescent="0.25">
      <c r="A24" s="27" t="s">
        <v>24</v>
      </c>
      <c r="B24" s="10">
        <v>0</v>
      </c>
      <c r="C24" s="12">
        <v>0</v>
      </c>
      <c r="D24" s="10">
        <v>0.72599999999999998</v>
      </c>
      <c r="E24" s="11">
        <v>0</v>
      </c>
      <c r="F24" s="10">
        <v>0</v>
      </c>
      <c r="G24" s="10">
        <v>6878.6490000000003</v>
      </c>
      <c r="H24" s="10">
        <v>334.553</v>
      </c>
      <c r="I24" s="11">
        <v>23898.177</v>
      </c>
      <c r="J24" s="10">
        <v>972.83600000000001</v>
      </c>
      <c r="K24" s="10">
        <v>0</v>
      </c>
      <c r="L24" s="10">
        <v>182.32400000000001</v>
      </c>
      <c r="M24" s="11">
        <v>39566.118000000002</v>
      </c>
      <c r="N24" s="10">
        <v>0</v>
      </c>
      <c r="O24" s="12">
        <v>0</v>
      </c>
      <c r="P24" s="10">
        <v>0</v>
      </c>
      <c r="Q24" s="11">
        <v>0</v>
      </c>
      <c r="R24" s="10">
        <v>0</v>
      </c>
      <c r="S24" s="10">
        <v>243.624</v>
      </c>
      <c r="T24" s="10">
        <v>-5.0460000000000003</v>
      </c>
      <c r="U24" s="11">
        <v>296.58699999999999</v>
      </c>
      <c r="V24" s="10">
        <v>0</v>
      </c>
      <c r="W24" s="10">
        <v>0</v>
      </c>
      <c r="X24" s="10">
        <v>-7.4710000000000001</v>
      </c>
      <c r="Y24" s="11">
        <v>937.02599999999995</v>
      </c>
    </row>
    <row r="25" spans="1:25" x14ac:dyDescent="0.25">
      <c r="A25" s="27" t="s">
        <v>12</v>
      </c>
      <c r="B25" s="10">
        <v>0</v>
      </c>
      <c r="C25" s="10">
        <v>1.1319999999999999</v>
      </c>
      <c r="D25" s="10">
        <v>1.6E-2</v>
      </c>
      <c r="E25" s="11">
        <v>0</v>
      </c>
      <c r="F25" s="10">
        <v>0</v>
      </c>
      <c r="G25" s="10">
        <v>612.51599999999996</v>
      </c>
      <c r="H25" s="10">
        <v>56.482999999999997</v>
      </c>
      <c r="I25" s="11">
        <v>3671.71</v>
      </c>
      <c r="J25" s="10">
        <v>8.5549999999999997</v>
      </c>
      <c r="K25" s="10">
        <v>448.20499999999998</v>
      </c>
      <c r="L25" s="10">
        <v>1231.154</v>
      </c>
      <c r="M25" s="11">
        <v>48947.247000000003</v>
      </c>
      <c r="N25" s="10">
        <v>0</v>
      </c>
      <c r="O25" s="10">
        <v>0</v>
      </c>
      <c r="P25" s="10">
        <v>0</v>
      </c>
      <c r="Q25" s="11">
        <v>0</v>
      </c>
      <c r="R25" s="10">
        <v>0</v>
      </c>
      <c r="S25" s="10">
        <v>191.52799999999999</v>
      </c>
      <c r="T25" s="10">
        <v>3.7290000000000001</v>
      </c>
      <c r="U25" s="11">
        <v>407.63600000000002</v>
      </c>
      <c r="V25" s="10">
        <v>238.72399999999999</v>
      </c>
      <c r="W25" s="10">
        <v>0</v>
      </c>
      <c r="X25" s="10">
        <v>15.846</v>
      </c>
      <c r="Y25" s="11">
        <v>3626.0639999999999</v>
      </c>
    </row>
    <row r="26" spans="1:25" x14ac:dyDescent="0.25">
      <c r="A26" s="27" t="s">
        <v>13</v>
      </c>
      <c r="B26" s="10">
        <v>0</v>
      </c>
      <c r="C26" s="10">
        <v>0</v>
      </c>
      <c r="D26" s="10">
        <v>0</v>
      </c>
      <c r="E26" s="11">
        <v>0</v>
      </c>
      <c r="F26" s="10">
        <v>0</v>
      </c>
      <c r="G26" s="10">
        <v>1514.998</v>
      </c>
      <c r="H26" s="10">
        <v>208.46299999999999</v>
      </c>
      <c r="I26" s="11">
        <v>8852.0390000000007</v>
      </c>
      <c r="J26" s="10">
        <v>2159.904</v>
      </c>
      <c r="K26" s="10">
        <v>66.512</v>
      </c>
      <c r="L26" s="10">
        <v>179.91200000000001</v>
      </c>
      <c r="M26" s="11">
        <v>24188.6</v>
      </c>
      <c r="N26" s="10">
        <v>0</v>
      </c>
      <c r="O26" s="10">
        <v>18.678000000000001</v>
      </c>
      <c r="P26" s="10">
        <v>-11.577</v>
      </c>
      <c r="Q26" s="11">
        <v>3.484</v>
      </c>
      <c r="R26" s="10">
        <v>0</v>
      </c>
      <c r="S26" s="10">
        <v>328.46899999999999</v>
      </c>
      <c r="T26" s="10">
        <v>15.734</v>
      </c>
      <c r="U26" s="11">
        <v>1315.329</v>
      </c>
      <c r="V26" s="10">
        <v>513.91600000000005</v>
      </c>
      <c r="W26" s="10">
        <v>0.376</v>
      </c>
      <c r="X26" s="10">
        <v>32.691000000000003</v>
      </c>
      <c r="Y26" s="11">
        <v>4072.855</v>
      </c>
    </row>
    <row r="27" spans="1:25" x14ac:dyDescent="0.25">
      <c r="A27" s="27" t="s">
        <v>14</v>
      </c>
      <c r="B27" s="10">
        <v>0</v>
      </c>
      <c r="C27" s="10">
        <v>0</v>
      </c>
      <c r="D27" s="10">
        <v>3.5000000000000003E-2</v>
      </c>
      <c r="E27" s="11">
        <v>0.66900000000000004</v>
      </c>
      <c r="F27" s="10">
        <v>0</v>
      </c>
      <c r="G27" s="10">
        <v>3570.86</v>
      </c>
      <c r="H27" s="10">
        <v>330.82</v>
      </c>
      <c r="I27" s="11">
        <v>12395.584000000001</v>
      </c>
      <c r="J27" s="10">
        <v>2668.6680000000001</v>
      </c>
      <c r="K27" s="10">
        <v>10.451000000000001</v>
      </c>
      <c r="L27" s="10">
        <v>236.459</v>
      </c>
      <c r="M27" s="11">
        <v>45191.659</v>
      </c>
      <c r="N27" s="10">
        <v>0</v>
      </c>
      <c r="O27" s="10">
        <v>0</v>
      </c>
      <c r="P27" s="10">
        <v>0</v>
      </c>
      <c r="Q27" s="11">
        <v>0</v>
      </c>
      <c r="R27" s="10">
        <v>0</v>
      </c>
      <c r="S27" s="10">
        <v>1118.7909999999999</v>
      </c>
      <c r="T27" s="10">
        <v>60.276000000000003</v>
      </c>
      <c r="U27" s="11">
        <v>1312.7190000000001</v>
      </c>
      <c r="V27" s="10">
        <v>1240.3699999999999</v>
      </c>
      <c r="W27" s="10">
        <v>65.605999999999995</v>
      </c>
      <c r="X27" s="10">
        <v>187.33699999999999</v>
      </c>
      <c r="Y27" s="11">
        <v>10505.004999999999</v>
      </c>
    </row>
    <row r="28" spans="1:25" x14ac:dyDescent="0.25">
      <c r="A28" s="28" t="s">
        <v>15</v>
      </c>
      <c r="B28" s="13">
        <v>0</v>
      </c>
      <c r="C28" s="13">
        <v>0</v>
      </c>
      <c r="D28" s="14">
        <v>1.7000000000000001E-2</v>
      </c>
      <c r="E28" s="15">
        <v>5.1660000000000004</v>
      </c>
      <c r="F28" s="14">
        <v>0</v>
      </c>
      <c r="G28" s="14">
        <v>2438.944</v>
      </c>
      <c r="H28" s="14">
        <v>309.27499999999998</v>
      </c>
      <c r="I28" s="15">
        <v>14918.527</v>
      </c>
      <c r="J28" s="14">
        <v>2365.2130000000002</v>
      </c>
      <c r="K28" s="14">
        <v>0</v>
      </c>
      <c r="L28" s="14">
        <v>134.29900000000001</v>
      </c>
      <c r="M28" s="15">
        <v>22841.995999999999</v>
      </c>
      <c r="N28" s="13">
        <v>0</v>
      </c>
      <c r="O28" s="13">
        <v>0</v>
      </c>
      <c r="P28" s="14">
        <v>0</v>
      </c>
      <c r="Q28" s="15">
        <v>0</v>
      </c>
      <c r="R28" s="14">
        <v>0</v>
      </c>
      <c r="S28" s="14">
        <v>0</v>
      </c>
      <c r="T28" s="14">
        <v>0</v>
      </c>
      <c r="U28" s="15">
        <v>0</v>
      </c>
      <c r="V28" s="14">
        <v>0</v>
      </c>
      <c r="W28" s="14">
        <v>0</v>
      </c>
      <c r="X28" s="14">
        <v>1.371</v>
      </c>
      <c r="Y28" s="15">
        <v>757.89400000000001</v>
      </c>
    </row>
    <row r="29" spans="1:25" x14ac:dyDescent="0.25">
      <c r="A29" s="21" t="s">
        <v>16</v>
      </c>
      <c r="B29" s="24">
        <f t="shared" ref="B29:M29" si="3">SUM(B21:B28)</f>
        <v>0</v>
      </c>
      <c r="C29" s="24">
        <f t="shared" si="3"/>
        <v>1.3109999999999999</v>
      </c>
      <c r="D29" s="24">
        <f t="shared" si="3"/>
        <v>0.82900000000000007</v>
      </c>
      <c r="E29" s="25">
        <f t="shared" si="3"/>
        <v>7.6770000000000005</v>
      </c>
      <c r="F29" s="24">
        <f t="shared" si="3"/>
        <v>0</v>
      </c>
      <c r="G29" s="24">
        <f t="shared" si="3"/>
        <v>26133.647000000001</v>
      </c>
      <c r="H29" s="24">
        <f t="shared" si="3"/>
        <v>1529.6119999999996</v>
      </c>
      <c r="I29" s="25">
        <f t="shared" si="3"/>
        <v>125373.75100000002</v>
      </c>
      <c r="J29" s="24">
        <f t="shared" si="3"/>
        <v>17650.672999999999</v>
      </c>
      <c r="K29" s="24">
        <f t="shared" si="3"/>
        <v>525.16800000000001</v>
      </c>
      <c r="L29" s="24">
        <f t="shared" si="3"/>
        <v>2512.9129999999996</v>
      </c>
      <c r="M29" s="25">
        <f t="shared" si="3"/>
        <v>318107.962</v>
      </c>
      <c r="N29" s="24">
        <f>SUM(N21:N28)</f>
        <v>0</v>
      </c>
      <c r="O29" s="24">
        <f>SUM(O21:O28)</f>
        <v>18.678000000000001</v>
      </c>
      <c r="P29" s="24">
        <f t="shared" ref="P29:Y29" si="4">SUM(P21:P28)</f>
        <v>-11.577</v>
      </c>
      <c r="Q29" s="25">
        <f t="shared" si="4"/>
        <v>3.484</v>
      </c>
      <c r="R29" s="24">
        <f t="shared" si="4"/>
        <v>0</v>
      </c>
      <c r="S29" s="24">
        <f t="shared" si="4"/>
        <v>1934.2549999999999</v>
      </c>
      <c r="T29" s="24">
        <f t="shared" si="4"/>
        <v>72.03</v>
      </c>
      <c r="U29" s="25">
        <f t="shared" si="4"/>
        <v>3988.6</v>
      </c>
      <c r="V29" s="24">
        <f t="shared" si="4"/>
        <v>1993.01</v>
      </c>
      <c r="W29" s="24">
        <f t="shared" si="4"/>
        <v>65.981999999999999</v>
      </c>
      <c r="X29" s="24">
        <f t="shared" si="4"/>
        <v>232.39400000000001</v>
      </c>
      <c r="Y29" s="25">
        <f t="shared" si="4"/>
        <v>20787.042000000001</v>
      </c>
    </row>
    <row r="32" spans="1:25" ht="15.75" x14ac:dyDescent="0.25">
      <c r="A32" s="20" t="s">
        <v>17</v>
      </c>
    </row>
    <row r="33" spans="1:1" ht="15" x14ac:dyDescent="0.25">
      <c r="A33" s="16" t="s">
        <v>23</v>
      </c>
    </row>
    <row r="34" spans="1:1" ht="15" x14ac:dyDescent="0.25">
      <c r="A34" s="16" t="s">
        <v>18</v>
      </c>
    </row>
    <row r="35" spans="1:1" ht="15" x14ac:dyDescent="0.25">
      <c r="A35" s="16" t="s">
        <v>19</v>
      </c>
    </row>
    <row r="36" spans="1:1" ht="15" x14ac:dyDescent="0.25">
      <c r="A36" s="16" t="s">
        <v>62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workbookViewId="0">
      <selection activeCell="A6" sqref="A6"/>
    </sheetView>
  </sheetViews>
  <sheetFormatPr baseColWidth="10" defaultRowHeight="13.5" x14ac:dyDescent="0.25"/>
  <cols>
    <col min="1" max="1" width="19.42578125" style="5" customWidth="1"/>
    <col min="2" max="2" width="6.42578125" style="5" bestFit="1" customWidth="1"/>
    <col min="3" max="3" width="7.42578125" style="5" bestFit="1" customWidth="1"/>
    <col min="4" max="4" width="5.85546875" style="5" bestFit="1" customWidth="1"/>
    <col min="5" max="5" width="3.5703125" style="5" bestFit="1" customWidth="1"/>
    <col min="6" max="6" width="6.42578125" style="5" bestFit="1" customWidth="1"/>
    <col min="7" max="7" width="7.42578125" style="5" bestFit="1" customWidth="1"/>
    <col min="8" max="8" width="6.28515625" style="5" bestFit="1" customWidth="1"/>
    <col min="9" max="9" width="8.28515625" style="5" bestFit="1" customWidth="1"/>
    <col min="10" max="10" width="7.42578125" style="5" bestFit="1" customWidth="1"/>
    <col min="11" max="12" width="6.28515625" style="5" bestFit="1" customWidth="1"/>
    <col min="13" max="13" width="8.28515625" style="5" bestFit="1" customWidth="1"/>
    <col min="14" max="14" width="6.42578125" style="5" bestFit="1" customWidth="1"/>
    <col min="15" max="15" width="5.7109375" style="5" bestFit="1" customWidth="1"/>
    <col min="16" max="16" width="5.85546875" style="5" bestFit="1" customWidth="1"/>
    <col min="17" max="17" width="3.5703125" style="5" bestFit="1" customWidth="1"/>
    <col min="18" max="18" width="6.42578125" style="5" bestFit="1" customWidth="1"/>
    <col min="19" max="19" width="6.28515625" style="5" bestFit="1" customWidth="1"/>
    <col min="20" max="20" width="5.85546875" style="5" bestFit="1" customWidth="1"/>
    <col min="21" max="21" width="6" style="5" bestFit="1" customWidth="1"/>
    <col min="22" max="22" width="6.42578125" style="5" bestFit="1" customWidth="1"/>
    <col min="23" max="23" width="5.7109375" style="5" bestFit="1" customWidth="1"/>
    <col min="24" max="24" width="5.85546875" style="5" bestFit="1" customWidth="1"/>
    <col min="25" max="25" width="7.140625" style="5" bestFit="1" customWidth="1"/>
    <col min="26" max="16384" width="11.42578125" style="5"/>
  </cols>
  <sheetData>
    <row r="1" spans="1:13" s="18" customFormat="1" ht="30" x14ac:dyDescent="0.5">
      <c r="A1" s="17" t="s">
        <v>25</v>
      </c>
    </row>
    <row r="2" spans="1:13" s="19" customFormat="1" ht="18.75" x14ac:dyDescent="0.3">
      <c r="A2" s="18" t="s">
        <v>0</v>
      </c>
    </row>
    <row r="3" spans="1:13" s="2" customFormat="1" x14ac:dyDescent="0.25">
      <c r="A3" s="1"/>
    </row>
    <row r="4" spans="1:13" s="2" customFormat="1" x14ac:dyDescent="0.25">
      <c r="A4" s="3" t="s">
        <v>1</v>
      </c>
    </row>
    <row r="5" spans="1:13" s="2" customFormat="1" x14ac:dyDescent="0.25">
      <c r="A5" s="3" t="s">
        <v>64</v>
      </c>
    </row>
    <row r="6" spans="1:13" s="2" customFormat="1" x14ac:dyDescent="0.25">
      <c r="A6" s="3"/>
    </row>
    <row r="7" spans="1:13" s="2" customFormat="1" x14ac:dyDescent="0.25">
      <c r="A7" s="3"/>
    </row>
    <row r="8" spans="1:13" ht="15.75" x14ac:dyDescent="0.25">
      <c r="A8" s="20" t="s">
        <v>55</v>
      </c>
    </row>
    <row r="9" spans="1:13" ht="15.75" x14ac:dyDescent="0.25">
      <c r="A9" s="6"/>
      <c r="B9" s="29" t="s">
        <v>30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</row>
    <row r="10" spans="1:13" x14ac:dyDescent="0.25">
      <c r="B10" s="34" t="s">
        <v>2</v>
      </c>
      <c r="C10" s="32"/>
      <c r="D10" s="32"/>
      <c r="E10" s="33"/>
      <c r="F10" s="32" t="s">
        <v>3</v>
      </c>
      <c r="G10" s="32"/>
      <c r="H10" s="32"/>
      <c r="I10" s="33"/>
      <c r="J10" s="32" t="s">
        <v>4</v>
      </c>
      <c r="K10" s="32"/>
      <c r="L10" s="32"/>
      <c r="M10" s="33"/>
    </row>
    <row r="11" spans="1:13" x14ac:dyDescent="0.25">
      <c r="A11" s="21" t="s">
        <v>22</v>
      </c>
      <c r="B11" s="22" t="s">
        <v>6</v>
      </c>
      <c r="C11" s="22" t="s">
        <v>7</v>
      </c>
      <c r="D11" s="22" t="s">
        <v>8</v>
      </c>
      <c r="E11" s="23" t="s">
        <v>61</v>
      </c>
      <c r="F11" s="22" t="s">
        <v>6</v>
      </c>
      <c r="G11" s="22" t="s">
        <v>7</v>
      </c>
      <c r="H11" s="22" t="s">
        <v>8</v>
      </c>
      <c r="I11" s="23" t="s">
        <v>61</v>
      </c>
      <c r="J11" s="22" t="s">
        <v>6</v>
      </c>
      <c r="K11" s="22" t="s">
        <v>7</v>
      </c>
      <c r="L11" s="22" t="s">
        <v>8</v>
      </c>
      <c r="M11" s="23" t="s">
        <v>61</v>
      </c>
    </row>
    <row r="12" spans="1:13" x14ac:dyDescent="0.25">
      <c r="A12" s="26" t="s">
        <v>20</v>
      </c>
      <c r="B12" s="7">
        <f t="shared" ref="B12:M12" si="0">B29</f>
        <v>0</v>
      </c>
      <c r="C12" s="7">
        <f t="shared" si="0"/>
        <v>0</v>
      </c>
      <c r="D12" s="8">
        <f t="shared" si="0"/>
        <v>0.10200000000000001</v>
      </c>
      <c r="E12" s="9">
        <f t="shared" si="0"/>
        <v>6.5540000000000003</v>
      </c>
      <c r="F12" s="7">
        <f t="shared" si="0"/>
        <v>0</v>
      </c>
      <c r="G12" s="7">
        <f t="shared" si="0"/>
        <v>22135.195</v>
      </c>
      <c r="H12" s="8">
        <f t="shared" si="0"/>
        <v>1680.3629999999998</v>
      </c>
      <c r="I12" s="9">
        <f t="shared" si="0"/>
        <v>101258.85699999999</v>
      </c>
      <c r="J12" s="7">
        <f t="shared" si="0"/>
        <v>3925.8420000000001</v>
      </c>
      <c r="K12" s="7">
        <f t="shared" si="0"/>
        <v>738.36099999999999</v>
      </c>
      <c r="L12" s="8">
        <f t="shared" si="0"/>
        <v>1939.1210000000001</v>
      </c>
      <c r="M12" s="9">
        <f t="shared" si="0"/>
        <v>324406.96999999997</v>
      </c>
    </row>
    <row r="13" spans="1:13" x14ac:dyDescent="0.25">
      <c r="A13" s="27" t="s">
        <v>21</v>
      </c>
      <c r="B13" s="10">
        <f t="shared" ref="B13:M13" si="1">N29</f>
        <v>0</v>
      </c>
      <c r="C13" s="10">
        <f t="shared" si="1"/>
        <v>0.26700000000000002</v>
      </c>
      <c r="D13" s="10">
        <f t="shared" si="1"/>
        <v>0.629</v>
      </c>
      <c r="E13" s="11">
        <f t="shared" si="1"/>
        <v>2.5880000000000001</v>
      </c>
      <c r="F13" s="10">
        <f t="shared" si="1"/>
        <v>0</v>
      </c>
      <c r="G13" s="10">
        <f t="shared" si="1"/>
        <v>1558.8009999999999</v>
      </c>
      <c r="H13" s="10">
        <f t="shared" si="1"/>
        <v>64.301999999999992</v>
      </c>
      <c r="I13" s="11">
        <f t="shared" si="1"/>
        <v>2380.1840000000002</v>
      </c>
      <c r="J13" s="10">
        <f t="shared" si="1"/>
        <v>0</v>
      </c>
      <c r="K13" s="10">
        <f t="shared" si="1"/>
        <v>309.31799999999998</v>
      </c>
      <c r="L13" s="10">
        <f t="shared" si="1"/>
        <v>204.61500000000001</v>
      </c>
      <c r="M13" s="11">
        <f t="shared" si="1"/>
        <v>20274.992999999999</v>
      </c>
    </row>
    <row r="14" spans="1:13" x14ac:dyDescent="0.25">
      <c r="A14" s="21" t="s">
        <v>16</v>
      </c>
      <c r="B14" s="24">
        <f t="shared" ref="B14:M14" si="2">SUM(B12:B13)</f>
        <v>0</v>
      </c>
      <c r="C14" s="24">
        <f t="shared" si="2"/>
        <v>0.26700000000000002</v>
      </c>
      <c r="D14" s="24">
        <f t="shared" si="2"/>
        <v>0.73099999999999998</v>
      </c>
      <c r="E14" s="25">
        <f t="shared" si="2"/>
        <v>9.1419999999999995</v>
      </c>
      <c r="F14" s="24">
        <f t="shared" si="2"/>
        <v>0</v>
      </c>
      <c r="G14" s="24">
        <f t="shared" si="2"/>
        <v>23693.995999999999</v>
      </c>
      <c r="H14" s="24">
        <f t="shared" si="2"/>
        <v>1744.6649999999997</v>
      </c>
      <c r="I14" s="25">
        <f t="shared" si="2"/>
        <v>103639.04099999998</v>
      </c>
      <c r="J14" s="24">
        <f t="shared" si="2"/>
        <v>3925.8420000000001</v>
      </c>
      <c r="K14" s="24">
        <f t="shared" si="2"/>
        <v>1047.6790000000001</v>
      </c>
      <c r="L14" s="24">
        <f t="shared" si="2"/>
        <v>2143.7359999999999</v>
      </c>
      <c r="M14" s="25">
        <f t="shared" si="2"/>
        <v>344681.96299999999</v>
      </c>
    </row>
    <row r="15" spans="1:13" s="2" customFormat="1" x14ac:dyDescent="0.25">
      <c r="A15" s="3"/>
    </row>
    <row r="16" spans="1:13" s="2" customFormat="1" x14ac:dyDescent="0.25">
      <c r="A16" s="3"/>
    </row>
    <row r="17" spans="1:25" ht="15.75" x14ac:dyDescent="0.25">
      <c r="A17" s="20" t="s">
        <v>56</v>
      </c>
    </row>
    <row r="18" spans="1:25" ht="15.75" x14ac:dyDescent="0.25">
      <c r="A18" s="6"/>
      <c r="B18" s="29" t="s">
        <v>20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1"/>
      <c r="N18" s="29" t="s">
        <v>21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1"/>
    </row>
    <row r="19" spans="1:25" x14ac:dyDescent="0.25">
      <c r="B19" s="34" t="s">
        <v>2</v>
      </c>
      <c r="C19" s="32"/>
      <c r="D19" s="32"/>
      <c r="E19" s="33"/>
      <c r="F19" s="32" t="s">
        <v>3</v>
      </c>
      <c r="G19" s="32"/>
      <c r="H19" s="32"/>
      <c r="I19" s="33"/>
      <c r="J19" s="32" t="s">
        <v>4</v>
      </c>
      <c r="K19" s="32"/>
      <c r="L19" s="32"/>
      <c r="M19" s="33"/>
      <c r="N19" s="32" t="s">
        <v>2</v>
      </c>
      <c r="O19" s="32"/>
      <c r="P19" s="32"/>
      <c r="Q19" s="33"/>
      <c r="R19" s="32" t="s">
        <v>3</v>
      </c>
      <c r="S19" s="32"/>
      <c r="T19" s="32"/>
      <c r="U19" s="33"/>
      <c r="V19" s="32" t="s">
        <v>4</v>
      </c>
      <c r="W19" s="32"/>
      <c r="X19" s="32"/>
      <c r="Y19" s="33"/>
    </row>
    <row r="20" spans="1:25" x14ac:dyDescent="0.25">
      <c r="A20" s="21" t="s">
        <v>5</v>
      </c>
      <c r="B20" s="22" t="s">
        <v>6</v>
      </c>
      <c r="C20" s="22" t="s">
        <v>7</v>
      </c>
      <c r="D20" s="22" t="s">
        <v>8</v>
      </c>
      <c r="E20" s="23" t="s">
        <v>61</v>
      </c>
      <c r="F20" s="22" t="s">
        <v>6</v>
      </c>
      <c r="G20" s="22" t="s">
        <v>7</v>
      </c>
      <c r="H20" s="22" t="s">
        <v>8</v>
      </c>
      <c r="I20" s="23" t="s">
        <v>61</v>
      </c>
      <c r="J20" s="22" t="s">
        <v>6</v>
      </c>
      <c r="K20" s="22" t="s">
        <v>7</v>
      </c>
      <c r="L20" s="22" t="s">
        <v>8</v>
      </c>
      <c r="M20" s="23" t="s">
        <v>61</v>
      </c>
      <c r="N20" s="22" t="s">
        <v>6</v>
      </c>
      <c r="O20" s="22" t="s">
        <v>7</v>
      </c>
      <c r="P20" s="22" t="s">
        <v>8</v>
      </c>
      <c r="Q20" s="23" t="s">
        <v>61</v>
      </c>
      <c r="R20" s="22" t="s">
        <v>6</v>
      </c>
      <c r="S20" s="22" t="s">
        <v>7</v>
      </c>
      <c r="T20" s="22" t="s">
        <v>8</v>
      </c>
      <c r="U20" s="23" t="s">
        <v>61</v>
      </c>
      <c r="V20" s="22" t="s">
        <v>6</v>
      </c>
      <c r="W20" s="22" t="s">
        <v>7</v>
      </c>
      <c r="X20" s="22" t="s">
        <v>8</v>
      </c>
      <c r="Y20" s="23" t="s">
        <v>61</v>
      </c>
    </row>
    <row r="21" spans="1:25" x14ac:dyDescent="0.25">
      <c r="A21" s="26" t="s">
        <v>9</v>
      </c>
      <c r="B21" s="7">
        <v>0</v>
      </c>
      <c r="C21" s="7">
        <v>0</v>
      </c>
      <c r="D21" s="8">
        <v>0</v>
      </c>
      <c r="E21" s="9">
        <v>0</v>
      </c>
      <c r="F21" s="8">
        <v>0</v>
      </c>
      <c r="G21" s="8">
        <v>1981.8779999999999</v>
      </c>
      <c r="H21" s="8">
        <v>61.503999999999998</v>
      </c>
      <c r="I21" s="9">
        <v>13385.498</v>
      </c>
      <c r="J21" s="8">
        <v>1158.3720000000001</v>
      </c>
      <c r="K21" s="8">
        <v>0</v>
      </c>
      <c r="L21" s="8">
        <v>102.51900000000001</v>
      </c>
      <c r="M21" s="9">
        <v>30151.822</v>
      </c>
      <c r="N21" s="7">
        <v>0</v>
      </c>
      <c r="O21" s="7">
        <v>0</v>
      </c>
      <c r="P21" s="8">
        <v>0</v>
      </c>
      <c r="Q21" s="9">
        <v>0</v>
      </c>
      <c r="R21" s="8">
        <v>0</v>
      </c>
      <c r="S21" s="8">
        <v>0</v>
      </c>
      <c r="T21" s="8">
        <v>0</v>
      </c>
      <c r="U21" s="9">
        <v>0</v>
      </c>
      <c r="V21" s="8">
        <v>0</v>
      </c>
      <c r="W21" s="8">
        <v>0</v>
      </c>
      <c r="X21" s="8">
        <v>0</v>
      </c>
      <c r="Y21" s="9">
        <v>0</v>
      </c>
    </row>
    <row r="22" spans="1:25" x14ac:dyDescent="0.25">
      <c r="A22" s="27" t="s">
        <v>10</v>
      </c>
      <c r="B22" s="10">
        <v>0</v>
      </c>
      <c r="C22" s="10">
        <v>0</v>
      </c>
      <c r="D22" s="10">
        <v>0</v>
      </c>
      <c r="E22" s="11">
        <v>0</v>
      </c>
      <c r="F22" s="10">
        <v>0</v>
      </c>
      <c r="G22" s="10">
        <v>3155.1779999999999</v>
      </c>
      <c r="H22" s="10">
        <v>42.761000000000003</v>
      </c>
      <c r="I22" s="11">
        <v>16751.973999999998</v>
      </c>
      <c r="J22" s="10">
        <v>611.09900000000005</v>
      </c>
      <c r="K22" s="10">
        <v>0</v>
      </c>
      <c r="L22" s="10">
        <v>259.11</v>
      </c>
      <c r="M22" s="11">
        <v>44634.9</v>
      </c>
      <c r="N22" s="10">
        <v>0</v>
      </c>
      <c r="O22" s="10">
        <v>0</v>
      </c>
      <c r="P22" s="10">
        <v>0</v>
      </c>
      <c r="Q22" s="11">
        <v>0</v>
      </c>
      <c r="R22" s="10">
        <v>0</v>
      </c>
      <c r="S22" s="10">
        <v>0</v>
      </c>
      <c r="T22" s="10">
        <v>0</v>
      </c>
      <c r="U22" s="11">
        <v>0</v>
      </c>
      <c r="V22" s="10">
        <v>0</v>
      </c>
      <c r="W22" s="10">
        <v>0</v>
      </c>
      <c r="X22" s="10">
        <v>0</v>
      </c>
      <c r="Y22" s="11">
        <v>0</v>
      </c>
    </row>
    <row r="23" spans="1:25" x14ac:dyDescent="0.25">
      <c r="A23" s="27" t="s">
        <v>11</v>
      </c>
      <c r="B23" s="10">
        <v>0</v>
      </c>
      <c r="C23" s="10">
        <v>0</v>
      </c>
      <c r="D23" s="10">
        <v>8.9999999999999993E-3</v>
      </c>
      <c r="E23" s="11">
        <v>1.833</v>
      </c>
      <c r="F23" s="10">
        <v>0</v>
      </c>
      <c r="G23" s="10">
        <v>3757.7979999999998</v>
      </c>
      <c r="H23" s="10">
        <v>113.559</v>
      </c>
      <c r="I23" s="11">
        <v>22196.373</v>
      </c>
      <c r="J23" s="10">
        <v>2033.3710000000001</v>
      </c>
      <c r="K23" s="10">
        <v>0</v>
      </c>
      <c r="L23" s="10">
        <v>428.50599999999997</v>
      </c>
      <c r="M23" s="11">
        <v>70396.616999999998</v>
      </c>
      <c r="N23" s="10">
        <v>0</v>
      </c>
      <c r="O23" s="10">
        <v>0</v>
      </c>
      <c r="P23" s="10">
        <v>0</v>
      </c>
      <c r="Q23" s="11">
        <v>0</v>
      </c>
      <c r="R23" s="10">
        <v>0</v>
      </c>
      <c r="S23" s="10">
        <v>0</v>
      </c>
      <c r="T23" s="10">
        <v>1.7869999999999999</v>
      </c>
      <c r="U23" s="11">
        <v>654.49900000000002</v>
      </c>
      <c r="V23" s="10">
        <v>0</v>
      </c>
      <c r="W23" s="10">
        <v>0</v>
      </c>
      <c r="X23" s="10">
        <v>4.2949999999999999</v>
      </c>
      <c r="Y23" s="11">
        <v>883.86099999999999</v>
      </c>
    </row>
    <row r="24" spans="1:25" x14ac:dyDescent="0.25">
      <c r="A24" s="27" t="s">
        <v>24</v>
      </c>
      <c r="B24" s="10">
        <v>0</v>
      </c>
      <c r="C24" s="12">
        <v>0</v>
      </c>
      <c r="D24" s="10">
        <v>0</v>
      </c>
      <c r="E24" s="11">
        <v>0</v>
      </c>
      <c r="F24" s="10">
        <v>0</v>
      </c>
      <c r="G24" s="10">
        <v>5812.3140000000003</v>
      </c>
      <c r="H24" s="10">
        <v>321.529</v>
      </c>
      <c r="I24" s="11">
        <v>17653.323</v>
      </c>
      <c r="J24" s="10">
        <v>0</v>
      </c>
      <c r="K24" s="10">
        <v>89.385999999999996</v>
      </c>
      <c r="L24" s="10">
        <v>174.55799999999999</v>
      </c>
      <c r="M24" s="11">
        <v>39286.214</v>
      </c>
      <c r="N24" s="10">
        <v>0</v>
      </c>
      <c r="O24" s="12">
        <v>0</v>
      </c>
      <c r="P24" s="10">
        <v>0</v>
      </c>
      <c r="Q24" s="11">
        <v>0</v>
      </c>
      <c r="R24" s="10">
        <v>0</v>
      </c>
      <c r="S24" s="10">
        <v>124.944</v>
      </c>
      <c r="T24" s="10">
        <v>2.153</v>
      </c>
      <c r="U24" s="11">
        <v>169.43600000000001</v>
      </c>
      <c r="V24" s="10">
        <v>0</v>
      </c>
      <c r="W24" s="10">
        <v>0</v>
      </c>
      <c r="X24" s="10">
        <v>6.9130000000000003</v>
      </c>
      <c r="Y24" s="11">
        <v>930.11300000000006</v>
      </c>
    </row>
    <row r="25" spans="1:25" x14ac:dyDescent="0.25">
      <c r="A25" s="27" t="s">
        <v>12</v>
      </c>
      <c r="B25" s="10">
        <v>0</v>
      </c>
      <c r="C25" s="10">
        <v>0</v>
      </c>
      <c r="D25" s="10">
        <v>0</v>
      </c>
      <c r="E25" s="11">
        <v>0</v>
      </c>
      <c r="F25" s="10">
        <v>0</v>
      </c>
      <c r="G25" s="10">
        <v>1087.7670000000001</v>
      </c>
      <c r="H25" s="10">
        <v>102.726</v>
      </c>
      <c r="I25" s="11">
        <v>2492.4340000000002</v>
      </c>
      <c r="J25" s="10">
        <v>0</v>
      </c>
      <c r="K25" s="10">
        <v>0</v>
      </c>
      <c r="L25" s="10">
        <v>236.233</v>
      </c>
      <c r="M25" s="11">
        <v>48880.43</v>
      </c>
      <c r="N25" s="10">
        <v>0</v>
      </c>
      <c r="O25" s="10">
        <v>0</v>
      </c>
      <c r="P25" s="10">
        <v>0</v>
      </c>
      <c r="Q25" s="11">
        <v>0</v>
      </c>
      <c r="R25" s="10">
        <v>0</v>
      </c>
      <c r="S25" s="10">
        <v>174.61199999999999</v>
      </c>
      <c r="T25" s="10">
        <v>5.9169999999999998</v>
      </c>
      <c r="U25" s="11">
        <v>234.41900000000001</v>
      </c>
      <c r="V25" s="10">
        <v>0</v>
      </c>
      <c r="W25" s="10">
        <v>0</v>
      </c>
      <c r="X25" s="10">
        <v>13.419</v>
      </c>
      <c r="Y25" s="11">
        <v>3612.645</v>
      </c>
    </row>
    <row r="26" spans="1:25" x14ac:dyDescent="0.25">
      <c r="A26" s="27" t="s">
        <v>13</v>
      </c>
      <c r="B26" s="10">
        <v>0</v>
      </c>
      <c r="C26" s="10">
        <v>0</v>
      </c>
      <c r="D26" s="10">
        <v>0</v>
      </c>
      <c r="E26" s="11">
        <v>0</v>
      </c>
      <c r="F26" s="10">
        <v>0</v>
      </c>
      <c r="G26" s="10">
        <v>1017.12</v>
      </c>
      <c r="H26" s="10">
        <v>214.191</v>
      </c>
      <c r="I26" s="11">
        <v>7599.8019999999997</v>
      </c>
      <c r="J26" s="10">
        <v>0</v>
      </c>
      <c r="K26" s="10">
        <v>150.233</v>
      </c>
      <c r="L26" s="10">
        <v>218.227</v>
      </c>
      <c r="M26" s="11">
        <v>23829.892</v>
      </c>
      <c r="N26" s="10">
        <v>0</v>
      </c>
      <c r="O26" s="10">
        <v>0.26700000000000002</v>
      </c>
      <c r="P26" s="10">
        <v>0.629</v>
      </c>
      <c r="Q26" s="11">
        <v>2.5880000000000001</v>
      </c>
      <c r="R26" s="10">
        <v>0</v>
      </c>
      <c r="S26" s="10">
        <v>522.37099999999998</v>
      </c>
      <c r="T26" s="10">
        <v>24.254999999999999</v>
      </c>
      <c r="U26" s="11">
        <v>761.61099999999999</v>
      </c>
      <c r="V26" s="10">
        <v>0</v>
      </c>
      <c r="W26" s="10">
        <v>77.991</v>
      </c>
      <c r="X26" s="10">
        <v>43.585000000000001</v>
      </c>
      <c r="Y26" s="11">
        <v>3951.279</v>
      </c>
    </row>
    <row r="27" spans="1:25" x14ac:dyDescent="0.25">
      <c r="A27" s="27" t="s">
        <v>14</v>
      </c>
      <c r="B27" s="10">
        <v>0</v>
      </c>
      <c r="C27" s="10">
        <v>0</v>
      </c>
      <c r="D27" s="10">
        <v>0.22800000000000001</v>
      </c>
      <c r="E27" s="11">
        <v>0.441</v>
      </c>
      <c r="F27" s="10">
        <v>0</v>
      </c>
      <c r="G27" s="10">
        <v>2650.828</v>
      </c>
      <c r="H27" s="10">
        <v>380.27</v>
      </c>
      <c r="I27" s="11">
        <v>9353.1239999999998</v>
      </c>
      <c r="J27" s="10">
        <v>123</v>
      </c>
      <c r="K27" s="10">
        <v>498.74200000000002</v>
      </c>
      <c r="L27" s="10">
        <v>454.44200000000001</v>
      </c>
      <c r="M27" s="11">
        <v>44450.625</v>
      </c>
      <c r="N27" s="10">
        <v>0</v>
      </c>
      <c r="O27" s="10">
        <v>0</v>
      </c>
      <c r="P27" s="10">
        <v>0</v>
      </c>
      <c r="Q27" s="11">
        <v>0</v>
      </c>
      <c r="R27" s="10">
        <v>0</v>
      </c>
      <c r="S27" s="10">
        <v>736.87400000000002</v>
      </c>
      <c r="T27" s="10">
        <v>30.19</v>
      </c>
      <c r="U27" s="11">
        <v>560.21900000000005</v>
      </c>
      <c r="V27" s="10">
        <v>0</v>
      </c>
      <c r="W27" s="10">
        <v>231.327</v>
      </c>
      <c r="X27" s="10">
        <v>135.292</v>
      </c>
      <c r="Y27" s="11">
        <v>10140.312</v>
      </c>
    </row>
    <row r="28" spans="1:25" x14ac:dyDescent="0.25">
      <c r="A28" s="28" t="s">
        <v>15</v>
      </c>
      <c r="B28" s="13">
        <v>0</v>
      </c>
      <c r="C28" s="13">
        <v>0</v>
      </c>
      <c r="D28" s="14">
        <v>-0.13500000000000001</v>
      </c>
      <c r="E28" s="15">
        <v>4.28</v>
      </c>
      <c r="F28" s="14">
        <v>0</v>
      </c>
      <c r="G28" s="14">
        <v>2672.3119999999999</v>
      </c>
      <c r="H28" s="14">
        <v>443.82299999999998</v>
      </c>
      <c r="I28" s="15">
        <v>11826.329</v>
      </c>
      <c r="J28" s="14">
        <v>0</v>
      </c>
      <c r="K28" s="14">
        <v>0</v>
      </c>
      <c r="L28" s="14">
        <v>65.525999999999996</v>
      </c>
      <c r="M28" s="15">
        <v>22776.47</v>
      </c>
      <c r="N28" s="13">
        <v>0</v>
      </c>
      <c r="O28" s="13">
        <v>0</v>
      </c>
      <c r="P28" s="14">
        <v>0</v>
      </c>
      <c r="Q28" s="15">
        <v>0</v>
      </c>
      <c r="R28" s="14">
        <v>0</v>
      </c>
      <c r="S28" s="14">
        <v>0</v>
      </c>
      <c r="T28" s="14">
        <v>0</v>
      </c>
      <c r="U28" s="15">
        <v>0</v>
      </c>
      <c r="V28" s="14">
        <v>0</v>
      </c>
      <c r="W28" s="14">
        <v>0</v>
      </c>
      <c r="X28" s="14">
        <v>1.111</v>
      </c>
      <c r="Y28" s="15">
        <v>756.78300000000002</v>
      </c>
    </row>
    <row r="29" spans="1:25" x14ac:dyDescent="0.25">
      <c r="A29" s="21" t="s">
        <v>16</v>
      </c>
      <c r="B29" s="24">
        <f t="shared" ref="B29:M29" si="3">SUM(B21:B28)</f>
        <v>0</v>
      </c>
      <c r="C29" s="24">
        <f t="shared" si="3"/>
        <v>0</v>
      </c>
      <c r="D29" s="24">
        <f t="shared" si="3"/>
        <v>0.10200000000000001</v>
      </c>
      <c r="E29" s="25">
        <f t="shared" si="3"/>
        <v>6.5540000000000003</v>
      </c>
      <c r="F29" s="24">
        <f t="shared" si="3"/>
        <v>0</v>
      </c>
      <c r="G29" s="24">
        <f t="shared" si="3"/>
        <v>22135.195</v>
      </c>
      <c r="H29" s="24">
        <f t="shared" si="3"/>
        <v>1680.3629999999998</v>
      </c>
      <c r="I29" s="25">
        <f t="shared" si="3"/>
        <v>101258.85699999999</v>
      </c>
      <c r="J29" s="24">
        <f t="shared" si="3"/>
        <v>3925.8420000000001</v>
      </c>
      <c r="K29" s="24">
        <f t="shared" si="3"/>
        <v>738.36099999999999</v>
      </c>
      <c r="L29" s="24">
        <f t="shared" si="3"/>
        <v>1939.1210000000001</v>
      </c>
      <c r="M29" s="25">
        <f t="shared" si="3"/>
        <v>324406.96999999997</v>
      </c>
      <c r="N29" s="24">
        <f>SUM(N21:N28)</f>
        <v>0</v>
      </c>
      <c r="O29" s="24">
        <f>SUM(O21:O28)</f>
        <v>0.26700000000000002</v>
      </c>
      <c r="P29" s="24">
        <f t="shared" ref="P29:Y29" si="4">SUM(P21:P28)</f>
        <v>0.629</v>
      </c>
      <c r="Q29" s="25">
        <f t="shared" si="4"/>
        <v>2.5880000000000001</v>
      </c>
      <c r="R29" s="24">
        <f t="shared" si="4"/>
        <v>0</v>
      </c>
      <c r="S29" s="24">
        <f t="shared" si="4"/>
        <v>1558.8009999999999</v>
      </c>
      <c r="T29" s="24">
        <f t="shared" si="4"/>
        <v>64.301999999999992</v>
      </c>
      <c r="U29" s="25">
        <f t="shared" si="4"/>
        <v>2380.1840000000002</v>
      </c>
      <c r="V29" s="24">
        <f t="shared" si="4"/>
        <v>0</v>
      </c>
      <c r="W29" s="24">
        <f t="shared" si="4"/>
        <v>309.31799999999998</v>
      </c>
      <c r="X29" s="24">
        <f t="shared" si="4"/>
        <v>204.61500000000001</v>
      </c>
      <c r="Y29" s="25">
        <f t="shared" si="4"/>
        <v>20274.992999999999</v>
      </c>
    </row>
    <row r="32" spans="1:25" ht="15.75" x14ac:dyDescent="0.25">
      <c r="A32" s="20" t="s">
        <v>17</v>
      </c>
    </row>
    <row r="33" spans="1:1" ht="15" x14ac:dyDescent="0.25">
      <c r="A33" s="16" t="s">
        <v>23</v>
      </c>
    </row>
    <row r="34" spans="1:1" ht="15" x14ac:dyDescent="0.25">
      <c r="A34" s="16" t="s">
        <v>18</v>
      </c>
    </row>
    <row r="35" spans="1:1" ht="15" x14ac:dyDescent="0.25">
      <c r="A35" s="16" t="s">
        <v>19</v>
      </c>
    </row>
    <row r="36" spans="1:1" ht="15" x14ac:dyDescent="0.25">
      <c r="A36" s="16" t="s">
        <v>62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selection activeCell="A6" sqref="A6"/>
    </sheetView>
  </sheetViews>
  <sheetFormatPr baseColWidth="10" defaultRowHeight="13.5" x14ac:dyDescent="0.25"/>
  <cols>
    <col min="1" max="1" width="19.42578125" style="5" customWidth="1"/>
    <col min="2" max="2" width="6.42578125" style="5" bestFit="1" customWidth="1"/>
    <col min="3" max="3" width="7.42578125" style="5" bestFit="1" customWidth="1"/>
    <col min="4" max="4" width="6.28515625" style="5" bestFit="1" customWidth="1"/>
    <col min="5" max="5" width="7.140625" style="5" bestFit="1" customWidth="1"/>
    <col min="6" max="6" width="6.42578125" style="5" bestFit="1" customWidth="1"/>
    <col min="7" max="8" width="6.28515625" style="5" bestFit="1" customWidth="1"/>
    <col min="9" max="9" width="8.28515625" style="5" bestFit="1" customWidth="1"/>
    <col min="10" max="10" width="6.42578125" style="5" bestFit="1" customWidth="1"/>
    <col min="11" max="11" width="5.7109375" style="5" bestFit="1" customWidth="1"/>
    <col min="12" max="12" width="5.85546875" style="5" bestFit="1" customWidth="1"/>
    <col min="13" max="13" width="6" style="5" bestFit="1" customWidth="1"/>
    <col min="14" max="14" width="6.42578125" style="5" bestFit="1" customWidth="1"/>
    <col min="15" max="15" width="5.7109375" style="5" bestFit="1" customWidth="1"/>
    <col min="16" max="16" width="5.85546875" style="5" bestFit="1" customWidth="1"/>
    <col min="17" max="17" width="6" style="5" bestFit="1" customWidth="1"/>
    <col min="18" max="18" width="6.42578125" style="5" bestFit="1" customWidth="1"/>
    <col min="19" max="19" width="5.7109375" style="5" bestFit="1" customWidth="1"/>
    <col min="20" max="20" width="5.85546875" style="5" bestFit="1" customWidth="1"/>
    <col min="21" max="21" width="7.140625" style="5" bestFit="1" customWidth="1"/>
    <col min="22" max="22" width="6.42578125" style="5" bestFit="1" customWidth="1"/>
    <col min="23" max="23" width="5.7109375" style="5" bestFit="1" customWidth="1"/>
    <col min="24" max="24" width="5.85546875" style="5" bestFit="1" customWidth="1"/>
    <col min="25" max="25" width="6" style="5" bestFit="1" customWidth="1"/>
    <col min="26" max="16384" width="11.42578125" style="5"/>
  </cols>
  <sheetData>
    <row r="1" spans="1:13" s="18" customFormat="1" ht="30" x14ac:dyDescent="0.5">
      <c r="A1" s="17" t="s">
        <v>25</v>
      </c>
    </row>
    <row r="2" spans="1:13" s="19" customFormat="1" ht="18.75" x14ac:dyDescent="0.3">
      <c r="A2" s="18" t="s">
        <v>0</v>
      </c>
    </row>
    <row r="3" spans="1:13" s="2" customFormat="1" x14ac:dyDescent="0.25">
      <c r="A3" s="1"/>
    </row>
    <row r="4" spans="1:13" s="2" customFormat="1" x14ac:dyDescent="0.25">
      <c r="A4" s="3" t="s">
        <v>1</v>
      </c>
    </row>
    <row r="5" spans="1:13" s="2" customFormat="1" x14ac:dyDescent="0.25">
      <c r="A5" s="3" t="s">
        <v>40</v>
      </c>
    </row>
    <row r="6" spans="1:13" s="2" customFormat="1" x14ac:dyDescent="0.25">
      <c r="A6" s="3"/>
    </row>
    <row r="7" spans="1:13" s="2" customFormat="1" x14ac:dyDescent="0.25">
      <c r="A7" s="3"/>
    </row>
    <row r="8" spans="1:13" ht="15.75" x14ac:dyDescent="0.25">
      <c r="A8" s="20" t="s">
        <v>34</v>
      </c>
    </row>
    <row r="9" spans="1:13" ht="15.75" x14ac:dyDescent="0.25">
      <c r="A9" s="6"/>
      <c r="B9" s="29" t="s">
        <v>30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</row>
    <row r="10" spans="1:13" x14ac:dyDescent="0.25">
      <c r="B10" s="34" t="s">
        <v>2</v>
      </c>
      <c r="C10" s="32"/>
      <c r="D10" s="32"/>
      <c r="E10" s="33"/>
      <c r="F10" s="32" t="s">
        <v>3</v>
      </c>
      <c r="G10" s="32"/>
      <c r="H10" s="32"/>
      <c r="I10" s="33"/>
      <c r="J10" s="32" t="s">
        <v>4</v>
      </c>
      <c r="K10" s="32"/>
      <c r="L10" s="32"/>
      <c r="M10" s="33"/>
    </row>
    <row r="11" spans="1:13" x14ac:dyDescent="0.25">
      <c r="A11" s="21" t="s">
        <v>22</v>
      </c>
      <c r="B11" s="22" t="s">
        <v>6</v>
      </c>
      <c r="C11" s="22" t="s">
        <v>7</v>
      </c>
      <c r="D11" s="22" t="s">
        <v>8</v>
      </c>
      <c r="E11" s="23" t="s">
        <v>61</v>
      </c>
      <c r="F11" s="22" t="s">
        <v>6</v>
      </c>
      <c r="G11" s="22" t="s">
        <v>7</v>
      </c>
      <c r="H11" s="22" t="s">
        <v>8</v>
      </c>
      <c r="I11" s="23" t="s">
        <v>61</v>
      </c>
      <c r="J11" s="22" t="s">
        <v>6</v>
      </c>
      <c r="K11" s="22" t="s">
        <v>7</v>
      </c>
      <c r="L11" s="22" t="s">
        <v>8</v>
      </c>
      <c r="M11" s="23" t="s">
        <v>61</v>
      </c>
    </row>
    <row r="12" spans="1:13" x14ac:dyDescent="0.25">
      <c r="A12" s="26" t="s">
        <v>20</v>
      </c>
      <c r="B12" s="7">
        <f t="shared" ref="B12:M12" si="0">B29</f>
        <v>0</v>
      </c>
      <c r="C12" s="7">
        <f t="shared" si="0"/>
        <v>15675.507000000003</v>
      </c>
      <c r="D12" s="8">
        <f t="shared" si="0"/>
        <v>1183.105</v>
      </c>
      <c r="E12" s="9">
        <f t="shared" si="0"/>
        <v>52834.045000000006</v>
      </c>
      <c r="F12" s="7">
        <f t="shared" si="0"/>
        <v>0</v>
      </c>
      <c r="G12" s="7">
        <f t="shared" si="0"/>
        <v>2428.0969999999998</v>
      </c>
      <c r="H12" s="8">
        <f t="shared" si="0"/>
        <v>2533.6579999999999</v>
      </c>
      <c r="I12" s="9">
        <f t="shared" si="0"/>
        <v>304929.08600000001</v>
      </c>
      <c r="J12" s="7">
        <f t="shared" si="0"/>
        <v>939.95799999999997</v>
      </c>
      <c r="K12" s="7">
        <f t="shared" si="0"/>
        <v>0</v>
      </c>
      <c r="L12" s="8">
        <f t="shared" si="0"/>
        <v>249.27499999999998</v>
      </c>
      <c r="M12" s="9">
        <f t="shared" si="0"/>
        <v>7880.6080000000011</v>
      </c>
    </row>
    <row r="13" spans="1:13" x14ac:dyDescent="0.25">
      <c r="A13" s="27" t="s">
        <v>21</v>
      </c>
      <c r="B13" s="10">
        <f t="shared" ref="B13:M13" si="1">N29</f>
        <v>0</v>
      </c>
      <c r="C13" s="10">
        <f t="shared" si="1"/>
        <v>408.28800000000001</v>
      </c>
      <c r="D13" s="10">
        <f t="shared" si="1"/>
        <v>43.305000000000007</v>
      </c>
      <c r="E13" s="11">
        <f t="shared" si="1"/>
        <v>1407.404</v>
      </c>
      <c r="F13" s="10">
        <f t="shared" si="1"/>
        <v>0</v>
      </c>
      <c r="G13" s="10">
        <f t="shared" si="1"/>
        <v>487.40800000000002</v>
      </c>
      <c r="H13" s="10">
        <f t="shared" si="1"/>
        <v>233.53</v>
      </c>
      <c r="I13" s="11">
        <f t="shared" si="1"/>
        <v>16407.733</v>
      </c>
      <c r="J13" s="10">
        <f t="shared" si="1"/>
        <v>1147.7570000000001</v>
      </c>
      <c r="K13" s="10">
        <f t="shared" si="1"/>
        <v>0</v>
      </c>
      <c r="L13" s="10">
        <f t="shared" si="1"/>
        <v>10.000999999999999</v>
      </c>
      <c r="M13" s="11">
        <f t="shared" si="1"/>
        <v>1237.675</v>
      </c>
    </row>
    <row r="14" spans="1:13" x14ac:dyDescent="0.25">
      <c r="A14" s="21" t="s">
        <v>16</v>
      </c>
      <c r="B14" s="24">
        <f t="shared" ref="B14:M14" si="2">SUM(B12:B13)</f>
        <v>0</v>
      </c>
      <c r="C14" s="24">
        <f t="shared" si="2"/>
        <v>16083.795000000004</v>
      </c>
      <c r="D14" s="24">
        <f t="shared" si="2"/>
        <v>1226.4100000000001</v>
      </c>
      <c r="E14" s="25">
        <f t="shared" si="2"/>
        <v>54241.449000000008</v>
      </c>
      <c r="F14" s="24">
        <f t="shared" si="2"/>
        <v>0</v>
      </c>
      <c r="G14" s="24">
        <f t="shared" si="2"/>
        <v>2915.5049999999997</v>
      </c>
      <c r="H14" s="24">
        <f t="shared" si="2"/>
        <v>2767.1880000000001</v>
      </c>
      <c r="I14" s="25">
        <f t="shared" si="2"/>
        <v>321336.81900000002</v>
      </c>
      <c r="J14" s="24">
        <f t="shared" si="2"/>
        <v>2087.7150000000001</v>
      </c>
      <c r="K14" s="24">
        <f t="shared" si="2"/>
        <v>0</v>
      </c>
      <c r="L14" s="24">
        <f t="shared" si="2"/>
        <v>259.27599999999995</v>
      </c>
      <c r="M14" s="25">
        <f t="shared" si="2"/>
        <v>9118.2830000000013</v>
      </c>
    </row>
    <row r="15" spans="1:13" s="2" customFormat="1" x14ac:dyDescent="0.25">
      <c r="A15" s="3"/>
    </row>
    <row r="16" spans="1:13" s="2" customFormat="1" x14ac:dyDescent="0.25">
      <c r="A16" s="3"/>
    </row>
    <row r="17" spans="1:25" ht="15.75" x14ac:dyDescent="0.25">
      <c r="A17" s="20" t="s">
        <v>28</v>
      </c>
    </row>
    <row r="18" spans="1:25" ht="15.75" x14ac:dyDescent="0.25">
      <c r="A18" s="6"/>
      <c r="B18" s="29" t="s">
        <v>20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1"/>
      <c r="N18" s="29" t="s">
        <v>21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1"/>
    </row>
    <row r="19" spans="1:25" x14ac:dyDescent="0.25">
      <c r="B19" s="34" t="s">
        <v>2</v>
      </c>
      <c r="C19" s="32"/>
      <c r="D19" s="32"/>
      <c r="E19" s="33"/>
      <c r="F19" s="32" t="s">
        <v>3</v>
      </c>
      <c r="G19" s="32"/>
      <c r="H19" s="32"/>
      <c r="I19" s="33"/>
      <c r="J19" s="32" t="s">
        <v>4</v>
      </c>
      <c r="K19" s="32"/>
      <c r="L19" s="32"/>
      <c r="M19" s="33"/>
      <c r="N19" s="32" t="s">
        <v>2</v>
      </c>
      <c r="O19" s="32"/>
      <c r="P19" s="32"/>
      <c r="Q19" s="33"/>
      <c r="R19" s="32" t="s">
        <v>3</v>
      </c>
      <c r="S19" s="32"/>
      <c r="T19" s="32"/>
      <c r="U19" s="33"/>
      <c r="V19" s="32" t="s">
        <v>4</v>
      </c>
      <c r="W19" s="32"/>
      <c r="X19" s="32"/>
      <c r="Y19" s="33"/>
    </row>
    <row r="20" spans="1:25" x14ac:dyDescent="0.25">
      <c r="A20" s="21" t="s">
        <v>5</v>
      </c>
      <c r="B20" s="22" t="s">
        <v>6</v>
      </c>
      <c r="C20" s="22" t="s">
        <v>7</v>
      </c>
      <c r="D20" s="22" t="s">
        <v>8</v>
      </c>
      <c r="E20" s="23" t="s">
        <v>61</v>
      </c>
      <c r="F20" s="22" t="s">
        <v>6</v>
      </c>
      <c r="G20" s="22" t="s">
        <v>7</v>
      </c>
      <c r="H20" s="22" t="s">
        <v>8</v>
      </c>
      <c r="I20" s="23" t="s">
        <v>61</v>
      </c>
      <c r="J20" s="22" t="s">
        <v>6</v>
      </c>
      <c r="K20" s="22" t="s">
        <v>7</v>
      </c>
      <c r="L20" s="22" t="s">
        <v>8</v>
      </c>
      <c r="M20" s="23" t="s">
        <v>61</v>
      </c>
      <c r="N20" s="22" t="s">
        <v>6</v>
      </c>
      <c r="O20" s="22" t="s">
        <v>7</v>
      </c>
      <c r="P20" s="22" t="s">
        <v>8</v>
      </c>
      <c r="Q20" s="23" t="s">
        <v>61</v>
      </c>
      <c r="R20" s="22" t="s">
        <v>6</v>
      </c>
      <c r="S20" s="22" t="s">
        <v>7</v>
      </c>
      <c r="T20" s="22" t="s">
        <v>8</v>
      </c>
      <c r="U20" s="23" t="s">
        <v>61</v>
      </c>
      <c r="V20" s="22" t="s">
        <v>6</v>
      </c>
      <c r="W20" s="22" t="s">
        <v>7</v>
      </c>
      <c r="X20" s="22" t="s">
        <v>8</v>
      </c>
      <c r="Y20" s="23" t="s">
        <v>61</v>
      </c>
    </row>
    <row r="21" spans="1:25" x14ac:dyDescent="0.25">
      <c r="A21" s="26" t="s">
        <v>9</v>
      </c>
      <c r="B21" s="7">
        <v>0</v>
      </c>
      <c r="C21" s="7">
        <v>1737.597</v>
      </c>
      <c r="D21" s="8">
        <v>84.174000000000007</v>
      </c>
      <c r="E21" s="9">
        <v>6432.2070000000003</v>
      </c>
      <c r="F21" s="8">
        <v>0</v>
      </c>
      <c r="G21" s="8">
        <v>0</v>
      </c>
      <c r="H21" s="8">
        <v>237.679</v>
      </c>
      <c r="I21" s="9">
        <v>26261.1</v>
      </c>
      <c r="J21" s="8">
        <v>0</v>
      </c>
      <c r="K21" s="8">
        <v>0</v>
      </c>
      <c r="L21" s="8">
        <v>124.20699999999999</v>
      </c>
      <c r="M21" s="9">
        <v>1559.1980000000001</v>
      </c>
      <c r="N21" s="7">
        <v>0</v>
      </c>
      <c r="O21" s="7">
        <v>0</v>
      </c>
      <c r="P21" s="8">
        <v>0</v>
      </c>
      <c r="Q21" s="9">
        <v>0</v>
      </c>
      <c r="R21" s="8">
        <v>0</v>
      </c>
      <c r="S21" s="8">
        <v>0</v>
      </c>
      <c r="T21" s="8">
        <v>0</v>
      </c>
      <c r="U21" s="9">
        <v>0</v>
      </c>
      <c r="V21" s="8">
        <v>0</v>
      </c>
      <c r="W21" s="8">
        <v>0</v>
      </c>
      <c r="X21" s="8">
        <v>0</v>
      </c>
      <c r="Y21" s="9">
        <v>0</v>
      </c>
    </row>
    <row r="22" spans="1:25" x14ac:dyDescent="0.25">
      <c r="A22" s="27" t="s">
        <v>10</v>
      </c>
      <c r="B22" s="10">
        <v>0</v>
      </c>
      <c r="C22" s="10">
        <v>2028.03</v>
      </c>
      <c r="D22" s="10">
        <v>29.067</v>
      </c>
      <c r="E22" s="11">
        <v>11050.204</v>
      </c>
      <c r="F22" s="10">
        <v>0</v>
      </c>
      <c r="G22" s="10">
        <v>61.981999999999999</v>
      </c>
      <c r="H22" s="10">
        <v>294.38600000000002</v>
      </c>
      <c r="I22" s="11">
        <v>40519.889000000003</v>
      </c>
      <c r="J22" s="10">
        <v>0</v>
      </c>
      <c r="K22" s="10">
        <v>0</v>
      </c>
      <c r="L22" s="10">
        <v>18.138000000000002</v>
      </c>
      <c r="M22" s="11">
        <v>1525.789</v>
      </c>
      <c r="N22" s="10">
        <v>0</v>
      </c>
      <c r="O22" s="10">
        <v>0</v>
      </c>
      <c r="P22" s="10">
        <v>0</v>
      </c>
      <c r="Q22" s="11">
        <v>0</v>
      </c>
      <c r="R22" s="10">
        <v>0</v>
      </c>
      <c r="S22" s="10">
        <v>0</v>
      </c>
      <c r="T22" s="10">
        <v>0</v>
      </c>
      <c r="U22" s="11">
        <v>0</v>
      </c>
      <c r="V22" s="10">
        <v>0</v>
      </c>
      <c r="W22" s="10">
        <v>0</v>
      </c>
      <c r="X22" s="10">
        <v>0</v>
      </c>
      <c r="Y22" s="11">
        <v>0</v>
      </c>
    </row>
    <row r="23" spans="1:25" x14ac:dyDescent="0.25">
      <c r="A23" s="27" t="s">
        <v>11</v>
      </c>
      <c r="B23" s="10">
        <v>0</v>
      </c>
      <c r="C23" s="10">
        <v>2818.76</v>
      </c>
      <c r="D23" s="10">
        <v>274.61599999999999</v>
      </c>
      <c r="E23" s="11">
        <v>10587.735000000001</v>
      </c>
      <c r="F23" s="10">
        <v>0</v>
      </c>
      <c r="G23" s="10">
        <v>884.33199999999999</v>
      </c>
      <c r="H23" s="10">
        <v>518.80799999999999</v>
      </c>
      <c r="I23" s="11">
        <v>59575.798999999999</v>
      </c>
      <c r="J23" s="10">
        <v>0</v>
      </c>
      <c r="K23" s="10">
        <v>0</v>
      </c>
      <c r="L23" s="10">
        <v>105.98099999999999</v>
      </c>
      <c r="M23" s="11">
        <v>2883.223</v>
      </c>
      <c r="N23" s="10">
        <v>0</v>
      </c>
      <c r="O23" s="10">
        <v>0</v>
      </c>
      <c r="P23" s="10">
        <v>3.0760000000000001</v>
      </c>
      <c r="Q23" s="11">
        <v>786.81799999999998</v>
      </c>
      <c r="R23" s="10">
        <v>0</v>
      </c>
      <c r="S23" s="10">
        <v>0</v>
      </c>
      <c r="T23" s="10">
        <v>11.349</v>
      </c>
      <c r="U23" s="11">
        <v>858.096</v>
      </c>
      <c r="V23" s="10">
        <v>0</v>
      </c>
      <c r="W23" s="10">
        <v>0</v>
      </c>
      <c r="X23" s="10">
        <v>0</v>
      </c>
      <c r="Y23" s="11">
        <v>0</v>
      </c>
    </row>
    <row r="24" spans="1:25" x14ac:dyDescent="0.25">
      <c r="A24" s="27" t="s">
        <v>24</v>
      </c>
      <c r="B24" s="10">
        <v>0</v>
      </c>
      <c r="C24" s="12">
        <v>2875.6460000000002</v>
      </c>
      <c r="D24" s="10">
        <v>152.42699999999999</v>
      </c>
      <c r="E24" s="11">
        <v>7062.2430000000004</v>
      </c>
      <c r="F24" s="10">
        <v>0</v>
      </c>
      <c r="G24" s="10">
        <v>486.89299999999997</v>
      </c>
      <c r="H24" s="10">
        <v>492.399</v>
      </c>
      <c r="I24" s="11">
        <v>76262.600999999995</v>
      </c>
      <c r="J24" s="10">
        <v>108.842</v>
      </c>
      <c r="K24" s="10">
        <v>0</v>
      </c>
      <c r="L24" s="10">
        <v>0.38500000000000001</v>
      </c>
      <c r="M24" s="11">
        <v>108.45699999999999</v>
      </c>
      <c r="N24" s="10">
        <v>0</v>
      </c>
      <c r="O24" s="12">
        <v>0</v>
      </c>
      <c r="P24" s="10">
        <v>0</v>
      </c>
      <c r="Q24" s="11">
        <v>0</v>
      </c>
      <c r="R24" s="10">
        <v>0</v>
      </c>
      <c r="S24" s="10">
        <v>0</v>
      </c>
      <c r="T24" s="10">
        <v>2.3279999999999998</v>
      </c>
      <c r="U24" s="11">
        <v>955.13499999999999</v>
      </c>
      <c r="V24" s="10">
        <v>0</v>
      </c>
      <c r="W24" s="10">
        <v>0</v>
      </c>
      <c r="X24" s="10">
        <v>0</v>
      </c>
      <c r="Y24" s="11">
        <v>0</v>
      </c>
    </row>
    <row r="25" spans="1:25" x14ac:dyDescent="0.25">
      <c r="A25" s="27" t="s">
        <v>12</v>
      </c>
      <c r="B25" s="10">
        <v>0</v>
      </c>
      <c r="C25" s="10">
        <v>1660.7280000000001</v>
      </c>
      <c r="D25" s="10">
        <v>67.462999999999994</v>
      </c>
      <c r="E25" s="11">
        <v>3884.2620000000002</v>
      </c>
      <c r="F25" s="10">
        <v>0</v>
      </c>
      <c r="G25" s="10">
        <v>0.38500000000000001</v>
      </c>
      <c r="H25" s="10">
        <v>66.977999999999994</v>
      </c>
      <c r="I25" s="11">
        <v>11439.099</v>
      </c>
      <c r="J25" s="10">
        <v>831.11599999999999</v>
      </c>
      <c r="K25" s="10">
        <v>0</v>
      </c>
      <c r="L25" s="10">
        <v>-0.47199999999999998</v>
      </c>
      <c r="M25" s="11">
        <v>1623.8320000000001</v>
      </c>
      <c r="N25" s="10">
        <v>0</v>
      </c>
      <c r="O25" s="10">
        <v>152.63900000000001</v>
      </c>
      <c r="P25" s="10">
        <v>5.0359999999999996</v>
      </c>
      <c r="Q25" s="11">
        <v>0</v>
      </c>
      <c r="R25" s="10">
        <v>0</v>
      </c>
      <c r="S25" s="10">
        <v>131.02500000000001</v>
      </c>
      <c r="T25" s="10">
        <v>21.109000000000002</v>
      </c>
      <c r="U25" s="11">
        <v>3077.9119999999998</v>
      </c>
      <c r="V25" s="10">
        <v>0</v>
      </c>
      <c r="W25" s="10">
        <v>0</v>
      </c>
      <c r="X25" s="10">
        <v>0</v>
      </c>
      <c r="Y25" s="11">
        <v>0</v>
      </c>
    </row>
    <row r="26" spans="1:25" x14ac:dyDescent="0.25">
      <c r="A26" s="27" t="s">
        <v>13</v>
      </c>
      <c r="B26" s="10">
        <v>0</v>
      </c>
      <c r="C26" s="10">
        <v>1395.3779999999999</v>
      </c>
      <c r="D26" s="10">
        <v>170.20599999999999</v>
      </c>
      <c r="E26" s="11">
        <v>3812.7829999999999</v>
      </c>
      <c r="F26" s="10">
        <v>0</v>
      </c>
      <c r="G26" s="10">
        <v>79.703000000000003</v>
      </c>
      <c r="H26" s="10">
        <v>334.64699999999999</v>
      </c>
      <c r="I26" s="11">
        <v>23163.05</v>
      </c>
      <c r="J26" s="10">
        <v>0</v>
      </c>
      <c r="K26" s="10">
        <v>0</v>
      </c>
      <c r="L26" s="10">
        <v>0</v>
      </c>
      <c r="M26" s="11">
        <v>0</v>
      </c>
      <c r="N26" s="10">
        <v>0</v>
      </c>
      <c r="O26" s="10">
        <v>137.31100000000001</v>
      </c>
      <c r="P26" s="10">
        <v>15.119</v>
      </c>
      <c r="Q26" s="11">
        <v>620.58600000000001</v>
      </c>
      <c r="R26" s="10">
        <v>0</v>
      </c>
      <c r="S26" s="10">
        <v>0</v>
      </c>
      <c r="T26" s="10">
        <v>20.486999999999998</v>
      </c>
      <c r="U26" s="11">
        <v>3424.1410000000001</v>
      </c>
      <c r="V26" s="10">
        <v>0</v>
      </c>
      <c r="W26" s="10">
        <v>0</v>
      </c>
      <c r="X26" s="10">
        <v>0</v>
      </c>
      <c r="Y26" s="11">
        <v>0</v>
      </c>
    </row>
    <row r="27" spans="1:25" x14ac:dyDescent="0.25">
      <c r="A27" s="27" t="s">
        <v>14</v>
      </c>
      <c r="B27" s="10">
        <v>0</v>
      </c>
      <c r="C27" s="10">
        <v>1827.213</v>
      </c>
      <c r="D27" s="10">
        <v>150.79599999999999</v>
      </c>
      <c r="E27" s="11">
        <v>4306.2669999999998</v>
      </c>
      <c r="F27" s="10">
        <v>0</v>
      </c>
      <c r="G27" s="10">
        <v>885.27</v>
      </c>
      <c r="H27" s="10">
        <v>438.012</v>
      </c>
      <c r="I27" s="11">
        <v>43780.79</v>
      </c>
      <c r="J27" s="10">
        <v>0</v>
      </c>
      <c r="K27" s="10">
        <v>0</v>
      </c>
      <c r="L27" s="10">
        <v>1.036</v>
      </c>
      <c r="M27" s="11">
        <v>180.10900000000001</v>
      </c>
      <c r="N27" s="10">
        <v>0</v>
      </c>
      <c r="O27" s="10">
        <v>118.33799999999999</v>
      </c>
      <c r="P27" s="10">
        <v>20.074000000000002</v>
      </c>
      <c r="Q27" s="11">
        <v>0</v>
      </c>
      <c r="R27" s="10">
        <v>0</v>
      </c>
      <c r="S27" s="10">
        <v>356.38299999999998</v>
      </c>
      <c r="T27" s="10">
        <v>178.25700000000001</v>
      </c>
      <c r="U27" s="11">
        <v>8092.4489999999996</v>
      </c>
      <c r="V27" s="10">
        <v>1147.7570000000001</v>
      </c>
      <c r="W27" s="10">
        <v>0</v>
      </c>
      <c r="X27" s="10">
        <v>10.000999999999999</v>
      </c>
      <c r="Y27" s="11">
        <v>1237.675</v>
      </c>
    </row>
    <row r="28" spans="1:25" x14ac:dyDescent="0.25">
      <c r="A28" s="28" t="s">
        <v>15</v>
      </c>
      <c r="B28" s="13">
        <v>0</v>
      </c>
      <c r="C28" s="13">
        <v>1332.155</v>
      </c>
      <c r="D28" s="14">
        <v>254.35599999999999</v>
      </c>
      <c r="E28" s="15">
        <v>5698.3440000000001</v>
      </c>
      <c r="F28" s="14">
        <v>0</v>
      </c>
      <c r="G28" s="14">
        <v>29.532</v>
      </c>
      <c r="H28" s="14">
        <v>150.749</v>
      </c>
      <c r="I28" s="15">
        <v>23926.758000000002</v>
      </c>
      <c r="J28" s="14">
        <v>0</v>
      </c>
      <c r="K28" s="14">
        <v>0</v>
      </c>
      <c r="L28" s="14">
        <v>0</v>
      </c>
      <c r="M28" s="15">
        <v>0</v>
      </c>
      <c r="N28" s="13">
        <v>0</v>
      </c>
      <c r="O28" s="13">
        <v>0</v>
      </c>
      <c r="P28" s="14">
        <v>0</v>
      </c>
      <c r="Q28" s="15">
        <v>0</v>
      </c>
      <c r="R28" s="14">
        <v>0</v>
      </c>
      <c r="S28" s="14">
        <v>0</v>
      </c>
      <c r="T28" s="14">
        <v>0</v>
      </c>
      <c r="U28" s="15">
        <v>0</v>
      </c>
      <c r="V28" s="14">
        <v>0</v>
      </c>
      <c r="W28" s="14">
        <v>0</v>
      </c>
      <c r="X28" s="14">
        <v>0</v>
      </c>
      <c r="Y28" s="15">
        <v>0</v>
      </c>
    </row>
    <row r="29" spans="1:25" x14ac:dyDescent="0.25">
      <c r="A29" s="21" t="s">
        <v>16</v>
      </c>
      <c r="B29" s="24">
        <f t="shared" ref="B29:M29" si="3">SUM(B21:B28)</f>
        <v>0</v>
      </c>
      <c r="C29" s="24">
        <f t="shared" si="3"/>
        <v>15675.507000000003</v>
      </c>
      <c r="D29" s="24">
        <f t="shared" si="3"/>
        <v>1183.105</v>
      </c>
      <c r="E29" s="25">
        <f t="shared" si="3"/>
        <v>52834.045000000006</v>
      </c>
      <c r="F29" s="24">
        <f t="shared" si="3"/>
        <v>0</v>
      </c>
      <c r="G29" s="24">
        <f t="shared" si="3"/>
        <v>2428.0969999999998</v>
      </c>
      <c r="H29" s="24">
        <f t="shared" si="3"/>
        <v>2533.6579999999999</v>
      </c>
      <c r="I29" s="25">
        <f t="shared" si="3"/>
        <v>304929.08600000001</v>
      </c>
      <c r="J29" s="24">
        <f t="shared" si="3"/>
        <v>939.95799999999997</v>
      </c>
      <c r="K29" s="24">
        <f t="shared" si="3"/>
        <v>0</v>
      </c>
      <c r="L29" s="24">
        <f t="shared" si="3"/>
        <v>249.27499999999998</v>
      </c>
      <c r="M29" s="25">
        <f t="shared" si="3"/>
        <v>7880.6080000000011</v>
      </c>
      <c r="N29" s="24">
        <f>SUM(N21:N28)</f>
        <v>0</v>
      </c>
      <c r="O29" s="24">
        <f>SUM(O21:O28)</f>
        <v>408.28800000000001</v>
      </c>
      <c r="P29" s="24">
        <f t="shared" ref="P29:Y29" si="4">SUM(P21:P28)</f>
        <v>43.305000000000007</v>
      </c>
      <c r="Q29" s="25">
        <f t="shared" si="4"/>
        <v>1407.404</v>
      </c>
      <c r="R29" s="24">
        <f t="shared" si="4"/>
        <v>0</v>
      </c>
      <c r="S29" s="24">
        <f t="shared" si="4"/>
        <v>487.40800000000002</v>
      </c>
      <c r="T29" s="24">
        <f t="shared" si="4"/>
        <v>233.53</v>
      </c>
      <c r="U29" s="25">
        <f t="shared" si="4"/>
        <v>16407.733</v>
      </c>
      <c r="V29" s="24">
        <f t="shared" si="4"/>
        <v>1147.7570000000001</v>
      </c>
      <c r="W29" s="24">
        <f t="shared" si="4"/>
        <v>0</v>
      </c>
      <c r="X29" s="24">
        <f t="shared" si="4"/>
        <v>10.000999999999999</v>
      </c>
      <c r="Y29" s="25">
        <f t="shared" si="4"/>
        <v>1237.675</v>
      </c>
    </row>
    <row r="32" spans="1:25" ht="15.75" x14ac:dyDescent="0.25">
      <c r="A32" s="20" t="s">
        <v>17</v>
      </c>
    </row>
    <row r="33" spans="1:1" ht="15" x14ac:dyDescent="0.25">
      <c r="A33" s="16" t="s">
        <v>23</v>
      </c>
    </row>
    <row r="34" spans="1:1" ht="15" x14ac:dyDescent="0.25">
      <c r="A34" s="16" t="s">
        <v>18</v>
      </c>
    </row>
    <row r="35" spans="1:1" ht="15" x14ac:dyDescent="0.25">
      <c r="A35" s="16" t="s">
        <v>19</v>
      </c>
    </row>
    <row r="36" spans="1:1" ht="15" x14ac:dyDescent="0.25">
      <c r="A36" s="16" t="s">
        <v>62</v>
      </c>
    </row>
  </sheetData>
  <mergeCells count="12">
    <mergeCell ref="B9:M9"/>
    <mergeCell ref="B10:E10"/>
    <mergeCell ref="F10:I10"/>
    <mergeCell ref="J10:M10"/>
    <mergeCell ref="N19:Q19"/>
    <mergeCell ref="B18:M18"/>
    <mergeCell ref="N18:Y18"/>
    <mergeCell ref="R19:U19"/>
    <mergeCell ref="V19:Y19"/>
    <mergeCell ref="B19:E19"/>
    <mergeCell ref="F19:I19"/>
    <mergeCell ref="J19:M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selection activeCell="A6" sqref="A6"/>
    </sheetView>
  </sheetViews>
  <sheetFormatPr baseColWidth="10" defaultRowHeight="13.5" x14ac:dyDescent="0.25"/>
  <cols>
    <col min="1" max="1" width="19.42578125" style="5" customWidth="1"/>
    <col min="2" max="2" width="6.42578125" style="5" bestFit="1" customWidth="1"/>
    <col min="3" max="3" width="7.42578125" style="5" bestFit="1" customWidth="1"/>
    <col min="4" max="4" width="5.85546875" style="5" bestFit="1" customWidth="1"/>
    <col min="5" max="5" width="7.140625" style="5" bestFit="1" customWidth="1"/>
    <col min="6" max="6" width="6.42578125" style="5" bestFit="1" customWidth="1"/>
    <col min="7" max="8" width="6.28515625" style="5" bestFit="1" customWidth="1"/>
    <col min="9" max="9" width="8.28515625" style="5" bestFit="1" customWidth="1"/>
    <col min="10" max="10" width="7.42578125" style="5" bestFit="1" customWidth="1"/>
    <col min="11" max="11" width="5.7109375" style="5" bestFit="1" customWidth="1"/>
    <col min="12" max="12" width="6.28515625" style="5" bestFit="1" customWidth="1"/>
    <col min="13" max="13" width="7.140625" style="5" bestFit="1" customWidth="1"/>
    <col min="14" max="14" width="6.42578125" style="5" bestFit="1" customWidth="1"/>
    <col min="15" max="15" width="5.7109375" style="5" bestFit="1" customWidth="1"/>
    <col min="16" max="16" width="5.85546875" style="5" bestFit="1" customWidth="1"/>
    <col min="17" max="17" width="6" style="5" bestFit="1" customWidth="1"/>
    <col min="18" max="18" width="6.42578125" style="5" bestFit="1" customWidth="1"/>
    <col min="19" max="19" width="5.7109375" style="5" bestFit="1" customWidth="1"/>
    <col min="20" max="20" width="5.85546875" style="5" bestFit="1" customWidth="1"/>
    <col min="21" max="21" width="7.140625" style="5" bestFit="1" customWidth="1"/>
    <col min="22" max="22" width="6.42578125" style="5" bestFit="1" customWidth="1"/>
    <col min="23" max="23" width="5.7109375" style="5" bestFit="1" customWidth="1"/>
    <col min="24" max="24" width="5.85546875" style="5" bestFit="1" customWidth="1"/>
    <col min="25" max="25" width="6" style="5" bestFit="1" customWidth="1"/>
    <col min="26" max="16384" width="11.42578125" style="5"/>
  </cols>
  <sheetData>
    <row r="1" spans="1:13" s="18" customFormat="1" ht="30" x14ac:dyDescent="0.5">
      <c r="A1" s="17" t="s">
        <v>25</v>
      </c>
    </row>
    <row r="2" spans="1:13" s="19" customFormat="1" ht="18.75" x14ac:dyDescent="0.3">
      <c r="A2" s="18" t="s">
        <v>0</v>
      </c>
    </row>
    <row r="3" spans="1:13" s="2" customFormat="1" x14ac:dyDescent="0.25">
      <c r="A3" s="1"/>
    </row>
    <row r="4" spans="1:13" s="2" customFormat="1" x14ac:dyDescent="0.25">
      <c r="A4" s="3" t="s">
        <v>1</v>
      </c>
    </row>
    <row r="5" spans="1:13" s="2" customFormat="1" x14ac:dyDescent="0.25">
      <c r="A5" s="3" t="s">
        <v>43</v>
      </c>
    </row>
    <row r="6" spans="1:13" s="2" customFormat="1" x14ac:dyDescent="0.25">
      <c r="A6" s="3"/>
    </row>
    <row r="7" spans="1:13" s="2" customFormat="1" x14ac:dyDescent="0.25">
      <c r="A7" s="3"/>
    </row>
    <row r="8" spans="1:13" ht="15.75" x14ac:dyDescent="0.25">
      <c r="A8" s="20" t="s">
        <v>33</v>
      </c>
    </row>
    <row r="9" spans="1:13" ht="15.75" x14ac:dyDescent="0.25">
      <c r="A9" s="6"/>
      <c r="B9" s="29" t="s">
        <v>30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</row>
    <row r="10" spans="1:13" x14ac:dyDescent="0.25">
      <c r="B10" s="34" t="s">
        <v>2</v>
      </c>
      <c r="C10" s="32"/>
      <c r="D10" s="32"/>
      <c r="E10" s="33"/>
      <c r="F10" s="32" t="s">
        <v>3</v>
      </c>
      <c r="G10" s="32"/>
      <c r="H10" s="32"/>
      <c r="I10" s="33"/>
      <c r="J10" s="32" t="s">
        <v>4</v>
      </c>
      <c r="K10" s="32"/>
      <c r="L10" s="32"/>
      <c r="M10" s="33"/>
    </row>
    <row r="11" spans="1:13" x14ac:dyDescent="0.25">
      <c r="A11" s="21" t="s">
        <v>22</v>
      </c>
      <c r="B11" s="22" t="s">
        <v>6</v>
      </c>
      <c r="C11" s="22" t="s">
        <v>7</v>
      </c>
      <c r="D11" s="22" t="s">
        <v>8</v>
      </c>
      <c r="E11" s="23" t="s">
        <v>61</v>
      </c>
      <c r="F11" s="22" t="s">
        <v>6</v>
      </c>
      <c r="G11" s="22" t="s">
        <v>7</v>
      </c>
      <c r="H11" s="22" t="s">
        <v>8</v>
      </c>
      <c r="I11" s="23" t="s">
        <v>61</v>
      </c>
      <c r="J11" s="22" t="s">
        <v>6</v>
      </c>
      <c r="K11" s="22" t="s">
        <v>7</v>
      </c>
      <c r="L11" s="22" t="s">
        <v>8</v>
      </c>
      <c r="M11" s="23" t="s">
        <v>61</v>
      </c>
    </row>
    <row r="12" spans="1:13" x14ac:dyDescent="0.25">
      <c r="A12" s="26" t="s">
        <v>20</v>
      </c>
      <c r="B12" s="7">
        <f t="shared" ref="B12:M12" si="0">B29</f>
        <v>0</v>
      </c>
      <c r="C12" s="7">
        <f t="shared" si="0"/>
        <v>15897.195000000002</v>
      </c>
      <c r="D12" s="8">
        <f t="shared" si="0"/>
        <v>699.30100000000004</v>
      </c>
      <c r="E12" s="9">
        <f t="shared" si="0"/>
        <v>35953.646000000001</v>
      </c>
      <c r="F12" s="7">
        <f t="shared" si="0"/>
        <v>0</v>
      </c>
      <c r="G12" s="7">
        <f t="shared" si="0"/>
        <v>3465.7310000000002</v>
      </c>
      <c r="H12" s="8">
        <f t="shared" si="0"/>
        <v>2790.4180000000001</v>
      </c>
      <c r="I12" s="9">
        <f t="shared" si="0"/>
        <v>298922.652</v>
      </c>
      <c r="J12" s="7">
        <f t="shared" si="0"/>
        <v>17764.951000000001</v>
      </c>
      <c r="K12" s="7">
        <f t="shared" si="0"/>
        <v>0</v>
      </c>
      <c r="L12" s="8">
        <f t="shared" si="0"/>
        <v>961.47799999999995</v>
      </c>
      <c r="M12" s="9">
        <f t="shared" si="0"/>
        <v>29818.616999999998</v>
      </c>
    </row>
    <row r="13" spans="1:13" x14ac:dyDescent="0.25">
      <c r="A13" s="27" t="s">
        <v>21</v>
      </c>
      <c r="B13" s="10">
        <f t="shared" ref="B13:M13" si="1">N29</f>
        <v>0</v>
      </c>
      <c r="C13" s="10">
        <f t="shared" si="1"/>
        <v>189.61199999999999</v>
      </c>
      <c r="D13" s="10">
        <f t="shared" si="1"/>
        <v>34.957999999999998</v>
      </c>
      <c r="E13" s="11">
        <f t="shared" si="1"/>
        <v>1209.098</v>
      </c>
      <c r="F13" s="10">
        <f t="shared" si="1"/>
        <v>0</v>
      </c>
      <c r="G13" s="10">
        <f t="shared" si="1"/>
        <v>795.69</v>
      </c>
      <c r="H13" s="10">
        <f t="shared" si="1"/>
        <v>239.36599999999999</v>
      </c>
      <c r="I13" s="11">
        <f t="shared" si="1"/>
        <v>15435.349</v>
      </c>
      <c r="J13" s="10">
        <f t="shared" si="1"/>
        <v>3198.3969999999999</v>
      </c>
      <c r="K13" s="10">
        <f t="shared" si="1"/>
        <v>0</v>
      </c>
      <c r="L13" s="10">
        <f t="shared" si="1"/>
        <v>53.855000000000004</v>
      </c>
      <c r="M13" s="11">
        <f t="shared" si="1"/>
        <v>5494.19</v>
      </c>
    </row>
    <row r="14" spans="1:13" x14ac:dyDescent="0.25">
      <c r="A14" s="21" t="s">
        <v>16</v>
      </c>
      <c r="B14" s="24">
        <f t="shared" ref="B14:M14" si="2">SUM(B12:B13)</f>
        <v>0</v>
      </c>
      <c r="C14" s="24">
        <f t="shared" si="2"/>
        <v>16086.807000000001</v>
      </c>
      <c r="D14" s="24">
        <f t="shared" si="2"/>
        <v>734.25900000000001</v>
      </c>
      <c r="E14" s="25">
        <f t="shared" si="2"/>
        <v>37162.743999999999</v>
      </c>
      <c r="F14" s="24">
        <f t="shared" si="2"/>
        <v>0</v>
      </c>
      <c r="G14" s="24">
        <f t="shared" si="2"/>
        <v>4261.4210000000003</v>
      </c>
      <c r="H14" s="24">
        <f t="shared" si="2"/>
        <v>3029.7840000000001</v>
      </c>
      <c r="I14" s="25">
        <f t="shared" si="2"/>
        <v>314358.00099999999</v>
      </c>
      <c r="J14" s="24">
        <f t="shared" si="2"/>
        <v>20963.348000000002</v>
      </c>
      <c r="K14" s="24">
        <f t="shared" si="2"/>
        <v>0</v>
      </c>
      <c r="L14" s="24">
        <f t="shared" si="2"/>
        <v>1015.333</v>
      </c>
      <c r="M14" s="25">
        <f t="shared" si="2"/>
        <v>35312.807000000001</v>
      </c>
    </row>
    <row r="15" spans="1:13" s="2" customFormat="1" x14ac:dyDescent="0.25">
      <c r="A15" s="3"/>
    </row>
    <row r="16" spans="1:13" s="2" customFormat="1" x14ac:dyDescent="0.25">
      <c r="A16" s="3"/>
    </row>
    <row r="17" spans="1:25" ht="15.75" x14ac:dyDescent="0.25">
      <c r="A17" s="20" t="s">
        <v>27</v>
      </c>
    </row>
    <row r="18" spans="1:25" ht="15.75" x14ac:dyDescent="0.25">
      <c r="A18" s="6"/>
      <c r="B18" s="29" t="s">
        <v>20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1"/>
      <c r="N18" s="29" t="s">
        <v>21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1"/>
    </row>
    <row r="19" spans="1:25" x14ac:dyDescent="0.25">
      <c r="B19" s="34" t="s">
        <v>2</v>
      </c>
      <c r="C19" s="32"/>
      <c r="D19" s="32"/>
      <c r="E19" s="33"/>
      <c r="F19" s="32" t="s">
        <v>3</v>
      </c>
      <c r="G19" s="32"/>
      <c r="H19" s="32"/>
      <c r="I19" s="33"/>
      <c r="J19" s="32" t="s">
        <v>4</v>
      </c>
      <c r="K19" s="32"/>
      <c r="L19" s="32"/>
      <c r="M19" s="33"/>
      <c r="N19" s="32" t="s">
        <v>2</v>
      </c>
      <c r="O19" s="32"/>
      <c r="P19" s="32"/>
      <c r="Q19" s="33"/>
      <c r="R19" s="32" t="s">
        <v>3</v>
      </c>
      <c r="S19" s="32"/>
      <c r="T19" s="32"/>
      <c r="U19" s="33"/>
      <c r="V19" s="32" t="s">
        <v>4</v>
      </c>
      <c r="W19" s="32"/>
      <c r="X19" s="32"/>
      <c r="Y19" s="33"/>
    </row>
    <row r="20" spans="1:25" x14ac:dyDescent="0.25">
      <c r="A20" s="21" t="s">
        <v>5</v>
      </c>
      <c r="B20" s="22" t="s">
        <v>6</v>
      </c>
      <c r="C20" s="22" t="s">
        <v>7</v>
      </c>
      <c r="D20" s="22" t="s">
        <v>8</v>
      </c>
      <c r="E20" s="23" t="s">
        <v>61</v>
      </c>
      <c r="F20" s="22" t="s">
        <v>6</v>
      </c>
      <c r="G20" s="22" t="s">
        <v>7</v>
      </c>
      <c r="H20" s="22" t="s">
        <v>8</v>
      </c>
      <c r="I20" s="23" t="s">
        <v>61</v>
      </c>
      <c r="J20" s="22" t="s">
        <v>6</v>
      </c>
      <c r="K20" s="22" t="s">
        <v>7</v>
      </c>
      <c r="L20" s="22" t="s">
        <v>8</v>
      </c>
      <c r="M20" s="23" t="s">
        <v>61</v>
      </c>
      <c r="N20" s="22" t="s">
        <v>6</v>
      </c>
      <c r="O20" s="22" t="s">
        <v>7</v>
      </c>
      <c r="P20" s="22" t="s">
        <v>8</v>
      </c>
      <c r="Q20" s="23" t="s">
        <v>61</v>
      </c>
      <c r="R20" s="22" t="s">
        <v>6</v>
      </c>
      <c r="S20" s="22" t="s">
        <v>7</v>
      </c>
      <c r="T20" s="22" t="s">
        <v>8</v>
      </c>
      <c r="U20" s="23" t="s">
        <v>61</v>
      </c>
      <c r="V20" s="22" t="s">
        <v>6</v>
      </c>
      <c r="W20" s="22" t="s">
        <v>7</v>
      </c>
      <c r="X20" s="22" t="s">
        <v>8</v>
      </c>
      <c r="Y20" s="23" t="s">
        <v>61</v>
      </c>
    </row>
    <row r="21" spans="1:25" x14ac:dyDescent="0.25">
      <c r="A21" s="26" t="s">
        <v>9</v>
      </c>
      <c r="B21" s="7">
        <v>0</v>
      </c>
      <c r="C21" s="7">
        <v>1720.501</v>
      </c>
      <c r="D21" s="8">
        <v>54.540999999999997</v>
      </c>
      <c r="E21" s="9">
        <v>4654.6890000000003</v>
      </c>
      <c r="F21" s="8">
        <v>0</v>
      </c>
      <c r="G21" s="8">
        <v>0</v>
      </c>
      <c r="H21" s="8">
        <v>636.32899999999995</v>
      </c>
      <c r="I21" s="9">
        <v>25624.771000000001</v>
      </c>
      <c r="J21" s="8">
        <v>0</v>
      </c>
      <c r="K21" s="8">
        <v>0</v>
      </c>
      <c r="L21" s="8">
        <v>88.745999999999995</v>
      </c>
      <c r="M21" s="9">
        <v>1470.452</v>
      </c>
      <c r="N21" s="7">
        <v>0</v>
      </c>
      <c r="O21" s="7">
        <v>0</v>
      </c>
      <c r="P21" s="8">
        <v>0</v>
      </c>
      <c r="Q21" s="9">
        <v>0</v>
      </c>
      <c r="R21" s="8">
        <v>0</v>
      </c>
      <c r="S21" s="8">
        <v>0</v>
      </c>
      <c r="T21" s="8">
        <v>0</v>
      </c>
      <c r="U21" s="9">
        <v>0</v>
      </c>
      <c r="V21" s="8">
        <v>0</v>
      </c>
      <c r="W21" s="8">
        <v>0</v>
      </c>
      <c r="X21" s="8">
        <v>0</v>
      </c>
      <c r="Y21" s="9">
        <v>0</v>
      </c>
    </row>
    <row r="22" spans="1:25" x14ac:dyDescent="0.25">
      <c r="A22" s="27" t="s">
        <v>10</v>
      </c>
      <c r="B22" s="10">
        <v>0</v>
      </c>
      <c r="C22" s="10">
        <v>2154.2040000000002</v>
      </c>
      <c r="D22" s="10">
        <v>76.513999999999996</v>
      </c>
      <c r="E22" s="11">
        <v>8756.76</v>
      </c>
      <c r="F22" s="10">
        <v>0</v>
      </c>
      <c r="G22" s="10">
        <v>252.017</v>
      </c>
      <c r="H22" s="10">
        <v>348.63499999999999</v>
      </c>
      <c r="I22" s="11">
        <v>40022.129000000001</v>
      </c>
      <c r="J22" s="10">
        <v>1831.5650000000001</v>
      </c>
      <c r="K22" s="10">
        <v>0</v>
      </c>
      <c r="L22" s="10">
        <v>179.827</v>
      </c>
      <c r="M22" s="11">
        <v>3547.654</v>
      </c>
      <c r="N22" s="10">
        <v>0</v>
      </c>
      <c r="O22" s="10">
        <v>0</v>
      </c>
      <c r="P22" s="10">
        <v>0</v>
      </c>
      <c r="Q22" s="11">
        <v>0</v>
      </c>
      <c r="R22" s="10">
        <v>0</v>
      </c>
      <c r="S22" s="10">
        <v>0</v>
      </c>
      <c r="T22" s="10">
        <v>0</v>
      </c>
      <c r="U22" s="11">
        <v>0</v>
      </c>
      <c r="V22" s="10">
        <v>0</v>
      </c>
      <c r="W22" s="10">
        <v>0</v>
      </c>
      <c r="X22" s="10">
        <v>0</v>
      </c>
      <c r="Y22" s="11">
        <v>0</v>
      </c>
    </row>
    <row r="23" spans="1:25" x14ac:dyDescent="0.25">
      <c r="A23" s="27" t="s">
        <v>11</v>
      </c>
      <c r="B23" s="10">
        <v>0</v>
      </c>
      <c r="C23" s="10">
        <v>2143.9810000000002</v>
      </c>
      <c r="D23" s="10">
        <v>79.536000000000001</v>
      </c>
      <c r="E23" s="11">
        <v>8235.2420000000002</v>
      </c>
      <c r="F23" s="10">
        <v>0</v>
      </c>
      <c r="G23" s="10">
        <v>1089.787</v>
      </c>
      <c r="H23" s="10">
        <v>422.40499999999997</v>
      </c>
      <c r="I23" s="11">
        <v>58527.216</v>
      </c>
      <c r="J23" s="10">
        <v>878.31299999999999</v>
      </c>
      <c r="K23" s="10">
        <v>0</v>
      </c>
      <c r="L23" s="10">
        <v>130.869</v>
      </c>
      <c r="M23" s="11">
        <v>3630.6669999999999</v>
      </c>
      <c r="N23" s="10">
        <v>0</v>
      </c>
      <c r="O23" s="10">
        <v>54.642000000000003</v>
      </c>
      <c r="P23" s="10">
        <v>5.5</v>
      </c>
      <c r="Q23" s="11">
        <v>729.41399999999999</v>
      </c>
      <c r="R23" s="10">
        <v>0</v>
      </c>
      <c r="S23" s="10">
        <v>0</v>
      </c>
      <c r="T23" s="10">
        <v>5.4420000000000002</v>
      </c>
      <c r="U23" s="11">
        <v>852.654</v>
      </c>
      <c r="V23" s="10">
        <v>236.5</v>
      </c>
      <c r="W23" s="10">
        <v>0</v>
      </c>
      <c r="X23" s="10">
        <v>0.2</v>
      </c>
      <c r="Y23" s="11">
        <v>236.3</v>
      </c>
    </row>
    <row r="24" spans="1:25" x14ac:dyDescent="0.25">
      <c r="A24" s="27" t="s">
        <v>24</v>
      </c>
      <c r="B24" s="10">
        <v>0</v>
      </c>
      <c r="C24" s="12">
        <v>3367.1640000000002</v>
      </c>
      <c r="D24" s="10">
        <v>116.997</v>
      </c>
      <c r="E24" s="11">
        <v>3504.5120000000002</v>
      </c>
      <c r="F24" s="10">
        <v>0</v>
      </c>
      <c r="G24" s="10">
        <v>555.15599999999995</v>
      </c>
      <c r="H24" s="10">
        <v>303.48599999999999</v>
      </c>
      <c r="I24" s="11">
        <v>75417.876000000004</v>
      </c>
      <c r="J24" s="10">
        <v>1413.7909999999999</v>
      </c>
      <c r="K24" s="10">
        <v>0</v>
      </c>
      <c r="L24" s="10">
        <v>82.971000000000004</v>
      </c>
      <c r="M24" s="11">
        <v>1525.9069999999999</v>
      </c>
      <c r="N24" s="10">
        <v>0</v>
      </c>
      <c r="O24" s="12">
        <v>0</v>
      </c>
      <c r="P24" s="10">
        <v>0</v>
      </c>
      <c r="Q24" s="11">
        <v>0</v>
      </c>
      <c r="R24" s="10">
        <v>0</v>
      </c>
      <c r="S24" s="10">
        <v>0</v>
      </c>
      <c r="T24" s="10">
        <v>1.8180000000000001</v>
      </c>
      <c r="U24" s="11">
        <v>953.31700000000001</v>
      </c>
      <c r="V24" s="10">
        <v>0</v>
      </c>
      <c r="W24" s="10">
        <v>0</v>
      </c>
      <c r="X24" s="10">
        <v>0</v>
      </c>
      <c r="Y24" s="11">
        <v>0</v>
      </c>
    </row>
    <row r="25" spans="1:25" x14ac:dyDescent="0.25">
      <c r="A25" s="27" t="s">
        <v>12</v>
      </c>
      <c r="B25" s="10">
        <v>0</v>
      </c>
      <c r="C25" s="10">
        <v>1722.992</v>
      </c>
      <c r="D25" s="10">
        <v>-2.9590000000000001</v>
      </c>
      <c r="E25" s="11">
        <v>1990.5540000000001</v>
      </c>
      <c r="F25" s="10">
        <v>0</v>
      </c>
      <c r="G25" s="10">
        <v>0.17</v>
      </c>
      <c r="H25" s="10">
        <v>69.519000000000005</v>
      </c>
      <c r="I25" s="11">
        <v>11369.41</v>
      </c>
      <c r="J25" s="10">
        <v>7472.366</v>
      </c>
      <c r="K25" s="10">
        <v>0</v>
      </c>
      <c r="L25" s="10">
        <v>337.86</v>
      </c>
      <c r="M25" s="11">
        <v>9924.0759999999991</v>
      </c>
      <c r="N25" s="10">
        <v>0</v>
      </c>
      <c r="O25" s="10">
        <v>0</v>
      </c>
      <c r="P25" s="10">
        <v>0</v>
      </c>
      <c r="Q25" s="11">
        <v>0</v>
      </c>
      <c r="R25" s="10">
        <v>0</v>
      </c>
      <c r="S25" s="10">
        <v>255.12100000000001</v>
      </c>
      <c r="T25" s="10">
        <v>2.1739999999999999</v>
      </c>
      <c r="U25" s="11">
        <v>2792.2910000000002</v>
      </c>
      <c r="V25" s="10">
        <v>527.68899999999996</v>
      </c>
      <c r="W25" s="10">
        <v>0</v>
      </c>
      <c r="X25" s="10">
        <v>19.789000000000001</v>
      </c>
      <c r="Y25" s="11">
        <v>699.8</v>
      </c>
    </row>
    <row r="26" spans="1:25" x14ac:dyDescent="0.25">
      <c r="A26" s="27" t="s">
        <v>13</v>
      </c>
      <c r="B26" s="10">
        <v>0</v>
      </c>
      <c r="C26" s="10">
        <v>1662.6780000000001</v>
      </c>
      <c r="D26" s="10">
        <v>125.71899999999999</v>
      </c>
      <c r="E26" s="11">
        <v>2074.8249999999998</v>
      </c>
      <c r="F26" s="10">
        <v>0</v>
      </c>
      <c r="G26" s="10">
        <v>382.22899999999998</v>
      </c>
      <c r="H26" s="10">
        <v>266.16899999999998</v>
      </c>
      <c r="I26" s="11">
        <v>22502.004000000001</v>
      </c>
      <c r="J26" s="10">
        <v>944.56399999999996</v>
      </c>
      <c r="K26" s="10">
        <v>0</v>
      </c>
      <c r="L26" s="10">
        <v>19.068999999999999</v>
      </c>
      <c r="M26" s="11">
        <v>1571.1780000000001</v>
      </c>
      <c r="N26" s="10">
        <v>0</v>
      </c>
      <c r="O26" s="10">
        <v>134.97</v>
      </c>
      <c r="P26" s="10">
        <v>29.457999999999998</v>
      </c>
      <c r="Q26" s="11">
        <v>479.68400000000003</v>
      </c>
      <c r="R26" s="10">
        <v>0</v>
      </c>
      <c r="S26" s="10">
        <v>2.7050000000000001</v>
      </c>
      <c r="T26" s="10">
        <v>28.713999999999999</v>
      </c>
      <c r="U26" s="11">
        <v>3392.7220000000002</v>
      </c>
      <c r="V26" s="10">
        <v>631.91999999999996</v>
      </c>
      <c r="W26" s="10">
        <v>0</v>
      </c>
      <c r="X26" s="10">
        <v>5.9370000000000003</v>
      </c>
      <c r="Y26" s="11">
        <v>685.98299999999995</v>
      </c>
    </row>
    <row r="27" spans="1:25" x14ac:dyDescent="0.25">
      <c r="A27" s="27" t="s">
        <v>14</v>
      </c>
      <c r="B27" s="10">
        <v>0</v>
      </c>
      <c r="C27" s="10">
        <v>1728.173</v>
      </c>
      <c r="D27" s="10">
        <v>81.012</v>
      </c>
      <c r="E27" s="11">
        <v>2611.4769999999999</v>
      </c>
      <c r="F27" s="10">
        <v>0</v>
      </c>
      <c r="G27" s="10">
        <v>1089.829</v>
      </c>
      <c r="H27" s="10">
        <v>595.11900000000003</v>
      </c>
      <c r="I27" s="11">
        <v>41765.451000000001</v>
      </c>
      <c r="J27" s="10">
        <v>5224.3519999999999</v>
      </c>
      <c r="K27" s="10">
        <v>0</v>
      </c>
      <c r="L27" s="10">
        <v>119.961</v>
      </c>
      <c r="M27" s="11">
        <v>7870.8580000000002</v>
      </c>
      <c r="N27" s="10">
        <v>0</v>
      </c>
      <c r="O27" s="10">
        <v>0</v>
      </c>
      <c r="P27" s="10">
        <v>0</v>
      </c>
      <c r="Q27" s="11">
        <v>0</v>
      </c>
      <c r="R27" s="10">
        <v>0</v>
      </c>
      <c r="S27" s="10">
        <v>537.86400000000003</v>
      </c>
      <c r="T27" s="10">
        <v>201.21799999999999</v>
      </c>
      <c r="U27" s="11">
        <v>7444.3649999999998</v>
      </c>
      <c r="V27" s="10">
        <v>1802.288</v>
      </c>
      <c r="W27" s="10">
        <v>0</v>
      </c>
      <c r="X27" s="10">
        <v>27.928999999999998</v>
      </c>
      <c r="Y27" s="11">
        <v>3872.107</v>
      </c>
    </row>
    <row r="28" spans="1:25" x14ac:dyDescent="0.25">
      <c r="A28" s="28" t="s">
        <v>15</v>
      </c>
      <c r="B28" s="13">
        <v>0</v>
      </c>
      <c r="C28" s="13">
        <v>1397.502</v>
      </c>
      <c r="D28" s="14">
        <v>167.941</v>
      </c>
      <c r="E28" s="15">
        <v>4125.5870000000004</v>
      </c>
      <c r="F28" s="14">
        <v>0</v>
      </c>
      <c r="G28" s="14">
        <v>96.543000000000006</v>
      </c>
      <c r="H28" s="14">
        <v>148.756</v>
      </c>
      <c r="I28" s="15">
        <v>23693.794999999998</v>
      </c>
      <c r="J28" s="14">
        <v>0</v>
      </c>
      <c r="K28" s="14">
        <v>0</v>
      </c>
      <c r="L28" s="14">
        <v>2.1749999999999998</v>
      </c>
      <c r="M28" s="15">
        <v>277.82499999999999</v>
      </c>
      <c r="N28" s="13">
        <v>0</v>
      </c>
      <c r="O28" s="13">
        <v>0</v>
      </c>
      <c r="P28" s="14">
        <v>0</v>
      </c>
      <c r="Q28" s="15">
        <v>0</v>
      </c>
      <c r="R28" s="14">
        <v>0</v>
      </c>
      <c r="S28" s="14">
        <v>0</v>
      </c>
      <c r="T28" s="14">
        <v>0</v>
      </c>
      <c r="U28" s="15">
        <v>0</v>
      </c>
      <c r="V28" s="14">
        <v>0</v>
      </c>
      <c r="W28" s="14">
        <v>0</v>
      </c>
      <c r="X28" s="14">
        <v>0</v>
      </c>
      <c r="Y28" s="15">
        <v>0</v>
      </c>
    </row>
    <row r="29" spans="1:25" x14ac:dyDescent="0.25">
      <c r="A29" s="21" t="s">
        <v>16</v>
      </c>
      <c r="B29" s="24">
        <f t="shared" ref="B29:M29" si="3">SUM(B21:B28)</f>
        <v>0</v>
      </c>
      <c r="C29" s="24">
        <f t="shared" si="3"/>
        <v>15897.195000000002</v>
      </c>
      <c r="D29" s="24">
        <f t="shared" si="3"/>
        <v>699.30100000000004</v>
      </c>
      <c r="E29" s="25">
        <f t="shared" si="3"/>
        <v>35953.646000000001</v>
      </c>
      <c r="F29" s="24">
        <f t="shared" si="3"/>
        <v>0</v>
      </c>
      <c r="G29" s="24">
        <f t="shared" si="3"/>
        <v>3465.7310000000002</v>
      </c>
      <c r="H29" s="24">
        <f t="shared" si="3"/>
        <v>2790.4180000000001</v>
      </c>
      <c r="I29" s="25">
        <f t="shared" si="3"/>
        <v>298922.652</v>
      </c>
      <c r="J29" s="24">
        <f t="shared" si="3"/>
        <v>17764.951000000001</v>
      </c>
      <c r="K29" s="24">
        <f t="shared" si="3"/>
        <v>0</v>
      </c>
      <c r="L29" s="24">
        <f t="shared" si="3"/>
        <v>961.47799999999995</v>
      </c>
      <c r="M29" s="25">
        <f t="shared" si="3"/>
        <v>29818.616999999998</v>
      </c>
      <c r="N29" s="24">
        <f>SUM(N21:N28)</f>
        <v>0</v>
      </c>
      <c r="O29" s="24">
        <f>SUM(O21:O28)</f>
        <v>189.61199999999999</v>
      </c>
      <c r="P29" s="24">
        <f t="shared" ref="P29:Y29" si="4">SUM(P21:P28)</f>
        <v>34.957999999999998</v>
      </c>
      <c r="Q29" s="25">
        <f t="shared" si="4"/>
        <v>1209.098</v>
      </c>
      <c r="R29" s="24">
        <f t="shared" si="4"/>
        <v>0</v>
      </c>
      <c r="S29" s="24">
        <f t="shared" si="4"/>
        <v>795.69</v>
      </c>
      <c r="T29" s="24">
        <f t="shared" si="4"/>
        <v>239.36599999999999</v>
      </c>
      <c r="U29" s="25">
        <f t="shared" si="4"/>
        <v>15435.349</v>
      </c>
      <c r="V29" s="24">
        <f t="shared" si="4"/>
        <v>3198.3969999999999</v>
      </c>
      <c r="W29" s="24">
        <f t="shared" si="4"/>
        <v>0</v>
      </c>
      <c r="X29" s="24">
        <f t="shared" si="4"/>
        <v>53.855000000000004</v>
      </c>
      <c r="Y29" s="25">
        <f t="shared" si="4"/>
        <v>5494.19</v>
      </c>
    </row>
    <row r="32" spans="1:25" ht="15.75" x14ac:dyDescent="0.25">
      <c r="A32" s="20" t="s">
        <v>17</v>
      </c>
    </row>
    <row r="33" spans="1:1" ht="15" x14ac:dyDescent="0.25">
      <c r="A33" s="16" t="s">
        <v>23</v>
      </c>
    </row>
    <row r="34" spans="1:1" ht="15" x14ac:dyDescent="0.25">
      <c r="A34" s="16" t="s">
        <v>18</v>
      </c>
    </row>
    <row r="35" spans="1:1" ht="15" x14ac:dyDescent="0.25">
      <c r="A35" s="16" t="s">
        <v>19</v>
      </c>
    </row>
    <row r="36" spans="1:1" ht="15" x14ac:dyDescent="0.25">
      <c r="A36" s="16" t="s">
        <v>62</v>
      </c>
    </row>
  </sheetData>
  <mergeCells count="12">
    <mergeCell ref="B9:M9"/>
    <mergeCell ref="B10:E10"/>
    <mergeCell ref="F10:I10"/>
    <mergeCell ref="J10:M10"/>
    <mergeCell ref="N19:Q19"/>
    <mergeCell ref="B18:M18"/>
    <mergeCell ref="N18:Y18"/>
    <mergeCell ref="R19:U19"/>
    <mergeCell ref="V19:Y19"/>
    <mergeCell ref="B19:E19"/>
    <mergeCell ref="F19:I19"/>
    <mergeCell ref="J19:M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selection activeCell="A6" sqref="A6"/>
    </sheetView>
  </sheetViews>
  <sheetFormatPr baseColWidth="10" defaultRowHeight="13.5" x14ac:dyDescent="0.25"/>
  <cols>
    <col min="1" max="1" width="19.42578125" style="5" customWidth="1"/>
    <col min="2" max="2" width="6.42578125" style="5" bestFit="1" customWidth="1"/>
    <col min="3" max="3" width="7.42578125" style="5" bestFit="1" customWidth="1"/>
    <col min="4" max="4" width="5.85546875" style="5" bestFit="1" customWidth="1"/>
    <col min="5" max="5" width="7.140625" style="5" bestFit="1" customWidth="1"/>
    <col min="6" max="6" width="6.42578125" style="5" bestFit="1" customWidth="1"/>
    <col min="7" max="8" width="6.28515625" style="5" bestFit="1" customWidth="1"/>
    <col min="9" max="9" width="8.28515625" style="5" bestFit="1" customWidth="1"/>
    <col min="10" max="10" width="7.42578125" style="5" bestFit="1" customWidth="1"/>
    <col min="11" max="11" width="5.7109375" style="5" bestFit="1" customWidth="1"/>
    <col min="12" max="12" width="6.28515625" style="5" bestFit="1" customWidth="1"/>
    <col min="13" max="13" width="7.140625" style="5" bestFit="1" customWidth="1"/>
    <col min="14" max="14" width="6.42578125" style="5" bestFit="1" customWidth="1"/>
    <col min="15" max="15" width="5.7109375" style="5" bestFit="1" customWidth="1"/>
    <col min="16" max="16" width="5.85546875" style="5" bestFit="1" customWidth="1"/>
    <col min="17" max="17" width="4.42578125" style="5" bestFit="1" customWidth="1"/>
    <col min="18" max="18" width="6.42578125" style="5" bestFit="1" customWidth="1"/>
    <col min="19" max="19" width="5.7109375" style="5" bestFit="1" customWidth="1"/>
    <col min="20" max="20" width="5.85546875" style="5" bestFit="1" customWidth="1"/>
    <col min="21" max="21" width="7.140625" style="5" bestFit="1" customWidth="1"/>
    <col min="22" max="22" width="6.42578125" style="5" bestFit="1" customWidth="1"/>
    <col min="23" max="23" width="5.7109375" style="5" bestFit="1" customWidth="1"/>
    <col min="24" max="24" width="5.85546875" style="5" bestFit="1" customWidth="1"/>
    <col min="25" max="25" width="6" style="5" bestFit="1" customWidth="1"/>
    <col min="26" max="16384" width="11.42578125" style="5"/>
  </cols>
  <sheetData>
    <row r="1" spans="1:13" s="18" customFormat="1" ht="30" x14ac:dyDescent="0.5">
      <c r="A1" s="17" t="s">
        <v>25</v>
      </c>
    </row>
    <row r="2" spans="1:13" s="19" customFormat="1" ht="18.75" x14ac:dyDescent="0.3">
      <c r="A2" s="18" t="s">
        <v>0</v>
      </c>
    </row>
    <row r="3" spans="1:13" s="2" customFormat="1" x14ac:dyDescent="0.25">
      <c r="A3" s="1"/>
    </row>
    <row r="4" spans="1:13" s="2" customFormat="1" x14ac:dyDescent="0.25">
      <c r="A4" s="3" t="s">
        <v>1</v>
      </c>
    </row>
    <row r="5" spans="1:13" s="2" customFormat="1" x14ac:dyDescent="0.25">
      <c r="A5" s="3" t="s">
        <v>46</v>
      </c>
    </row>
    <row r="6" spans="1:13" s="2" customFormat="1" x14ac:dyDescent="0.25">
      <c r="A6" s="3"/>
    </row>
    <row r="7" spans="1:13" s="2" customFormat="1" x14ac:dyDescent="0.25">
      <c r="A7" s="3"/>
    </row>
    <row r="8" spans="1:13" ht="15.75" x14ac:dyDescent="0.25">
      <c r="A8" s="20" t="s">
        <v>32</v>
      </c>
    </row>
    <row r="9" spans="1:13" ht="15.75" x14ac:dyDescent="0.25">
      <c r="A9" s="6"/>
      <c r="B9" s="29" t="s">
        <v>30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</row>
    <row r="10" spans="1:13" x14ac:dyDescent="0.25">
      <c r="B10" s="34" t="s">
        <v>2</v>
      </c>
      <c r="C10" s="32"/>
      <c r="D10" s="32"/>
      <c r="E10" s="33"/>
      <c r="F10" s="32" t="s">
        <v>3</v>
      </c>
      <c r="G10" s="32"/>
      <c r="H10" s="32"/>
      <c r="I10" s="33"/>
      <c r="J10" s="32" t="s">
        <v>4</v>
      </c>
      <c r="K10" s="32"/>
      <c r="L10" s="32"/>
      <c r="M10" s="33"/>
    </row>
    <row r="11" spans="1:13" x14ac:dyDescent="0.25">
      <c r="A11" s="21" t="s">
        <v>22</v>
      </c>
      <c r="B11" s="22" t="s">
        <v>6</v>
      </c>
      <c r="C11" s="22" t="s">
        <v>7</v>
      </c>
      <c r="D11" s="22" t="s">
        <v>8</v>
      </c>
      <c r="E11" s="23" t="s">
        <v>61</v>
      </c>
      <c r="F11" s="22" t="s">
        <v>6</v>
      </c>
      <c r="G11" s="22" t="s">
        <v>7</v>
      </c>
      <c r="H11" s="22" t="s">
        <v>8</v>
      </c>
      <c r="I11" s="23" t="s">
        <v>61</v>
      </c>
      <c r="J11" s="22" t="s">
        <v>6</v>
      </c>
      <c r="K11" s="22" t="s">
        <v>7</v>
      </c>
      <c r="L11" s="22" t="s">
        <v>8</v>
      </c>
      <c r="M11" s="23" t="s">
        <v>61</v>
      </c>
    </row>
    <row r="12" spans="1:13" x14ac:dyDescent="0.25">
      <c r="A12" s="26" t="s">
        <v>20</v>
      </c>
      <c r="B12" s="7">
        <f t="shared" ref="B12:M12" si="0">B29</f>
        <v>0</v>
      </c>
      <c r="C12" s="7">
        <f t="shared" si="0"/>
        <v>13985.700999999999</v>
      </c>
      <c r="D12" s="8">
        <f t="shared" si="0"/>
        <v>523.05199999999991</v>
      </c>
      <c r="E12" s="9">
        <f t="shared" si="0"/>
        <v>21138.657000000003</v>
      </c>
      <c r="F12" s="7">
        <f t="shared" si="0"/>
        <v>0</v>
      </c>
      <c r="G12" s="7">
        <f t="shared" si="0"/>
        <v>4265.7299999999996</v>
      </c>
      <c r="H12" s="8">
        <f t="shared" si="0"/>
        <v>2520.1469999999999</v>
      </c>
      <c r="I12" s="9">
        <f t="shared" si="0"/>
        <v>291009.772</v>
      </c>
      <c r="J12" s="7">
        <f t="shared" si="0"/>
        <v>27020.976000000002</v>
      </c>
      <c r="K12" s="7">
        <f t="shared" si="0"/>
        <v>0.42899999999999999</v>
      </c>
      <c r="L12" s="8">
        <f t="shared" si="0"/>
        <v>3192.0039999999999</v>
      </c>
      <c r="M12" s="9">
        <f t="shared" si="0"/>
        <v>61070.238999999994</v>
      </c>
    </row>
    <row r="13" spans="1:13" x14ac:dyDescent="0.25">
      <c r="A13" s="27" t="s">
        <v>21</v>
      </c>
      <c r="B13" s="10">
        <f t="shared" ref="B13:M13" si="1">N29</f>
        <v>0</v>
      </c>
      <c r="C13" s="10">
        <f t="shared" si="1"/>
        <v>345.45800000000003</v>
      </c>
      <c r="D13" s="10">
        <f t="shared" si="1"/>
        <v>7.6489999999999991</v>
      </c>
      <c r="E13" s="11">
        <f t="shared" si="1"/>
        <v>845.19900000000007</v>
      </c>
      <c r="F13" s="10">
        <f t="shared" si="1"/>
        <v>0</v>
      </c>
      <c r="G13" s="10">
        <f t="shared" si="1"/>
        <v>689.00199999999995</v>
      </c>
      <c r="H13" s="10">
        <f t="shared" si="1"/>
        <v>131.36200000000002</v>
      </c>
      <c r="I13" s="11">
        <f t="shared" si="1"/>
        <v>14594.451000000001</v>
      </c>
      <c r="J13" s="10">
        <f t="shared" si="1"/>
        <v>2798.8559999999998</v>
      </c>
      <c r="K13" s="10">
        <f t="shared" si="1"/>
        <v>0</v>
      </c>
      <c r="L13" s="10">
        <f t="shared" si="1"/>
        <v>218.36500000000001</v>
      </c>
      <c r="M13" s="11">
        <f t="shared" si="1"/>
        <v>8491.5459999999985</v>
      </c>
    </row>
    <row r="14" spans="1:13" x14ac:dyDescent="0.25">
      <c r="A14" s="21" t="s">
        <v>16</v>
      </c>
      <c r="B14" s="24">
        <f t="shared" ref="B14:M14" si="2">SUM(B12:B13)</f>
        <v>0</v>
      </c>
      <c r="C14" s="24">
        <f t="shared" si="2"/>
        <v>14331.159</v>
      </c>
      <c r="D14" s="24">
        <f t="shared" si="2"/>
        <v>530.70099999999991</v>
      </c>
      <c r="E14" s="25">
        <f t="shared" si="2"/>
        <v>21983.856000000003</v>
      </c>
      <c r="F14" s="24">
        <f t="shared" si="2"/>
        <v>0</v>
      </c>
      <c r="G14" s="24">
        <f t="shared" si="2"/>
        <v>4954.732</v>
      </c>
      <c r="H14" s="24">
        <f t="shared" si="2"/>
        <v>2651.509</v>
      </c>
      <c r="I14" s="25">
        <f t="shared" si="2"/>
        <v>305604.223</v>
      </c>
      <c r="J14" s="24">
        <f t="shared" si="2"/>
        <v>29819.832000000002</v>
      </c>
      <c r="K14" s="24">
        <f t="shared" si="2"/>
        <v>0.42899999999999999</v>
      </c>
      <c r="L14" s="24">
        <f t="shared" si="2"/>
        <v>3410.3689999999997</v>
      </c>
      <c r="M14" s="25">
        <f t="shared" si="2"/>
        <v>69561.784999999989</v>
      </c>
    </row>
    <row r="15" spans="1:13" s="2" customFormat="1" x14ac:dyDescent="0.25">
      <c r="A15" s="3"/>
    </row>
    <row r="16" spans="1:13" s="2" customFormat="1" x14ac:dyDescent="0.25">
      <c r="A16" s="3"/>
    </row>
    <row r="17" spans="1:25" ht="15.75" x14ac:dyDescent="0.25">
      <c r="A17" s="20" t="s">
        <v>26</v>
      </c>
    </row>
    <row r="18" spans="1:25" ht="15.75" x14ac:dyDescent="0.25">
      <c r="A18" s="6"/>
      <c r="B18" s="29" t="s">
        <v>20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1"/>
      <c r="N18" s="29" t="s">
        <v>21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1"/>
    </row>
    <row r="19" spans="1:25" x14ac:dyDescent="0.25">
      <c r="B19" s="34" t="s">
        <v>2</v>
      </c>
      <c r="C19" s="32"/>
      <c r="D19" s="32"/>
      <c r="E19" s="33"/>
      <c r="F19" s="32" t="s">
        <v>3</v>
      </c>
      <c r="G19" s="32"/>
      <c r="H19" s="32"/>
      <c r="I19" s="33"/>
      <c r="J19" s="32" t="s">
        <v>4</v>
      </c>
      <c r="K19" s="32"/>
      <c r="L19" s="32"/>
      <c r="M19" s="33"/>
      <c r="N19" s="32" t="s">
        <v>2</v>
      </c>
      <c r="O19" s="32"/>
      <c r="P19" s="32"/>
      <c r="Q19" s="33"/>
      <c r="R19" s="32" t="s">
        <v>3</v>
      </c>
      <c r="S19" s="32"/>
      <c r="T19" s="32"/>
      <c r="U19" s="33"/>
      <c r="V19" s="32" t="s">
        <v>4</v>
      </c>
      <c r="W19" s="32"/>
      <c r="X19" s="32"/>
      <c r="Y19" s="33"/>
    </row>
    <row r="20" spans="1:25" x14ac:dyDescent="0.25">
      <c r="A20" s="21" t="s">
        <v>5</v>
      </c>
      <c r="B20" s="22" t="s">
        <v>6</v>
      </c>
      <c r="C20" s="22" t="s">
        <v>7</v>
      </c>
      <c r="D20" s="22" t="s">
        <v>8</v>
      </c>
      <c r="E20" s="23" t="s">
        <v>61</v>
      </c>
      <c r="F20" s="22" t="s">
        <v>6</v>
      </c>
      <c r="G20" s="22" t="s">
        <v>7</v>
      </c>
      <c r="H20" s="22" t="s">
        <v>8</v>
      </c>
      <c r="I20" s="23" t="s">
        <v>61</v>
      </c>
      <c r="J20" s="22" t="s">
        <v>6</v>
      </c>
      <c r="K20" s="22" t="s">
        <v>7</v>
      </c>
      <c r="L20" s="22" t="s">
        <v>8</v>
      </c>
      <c r="M20" s="23" t="s">
        <v>61</v>
      </c>
      <c r="N20" s="22" t="s">
        <v>6</v>
      </c>
      <c r="O20" s="22" t="s">
        <v>7</v>
      </c>
      <c r="P20" s="22" t="s">
        <v>8</v>
      </c>
      <c r="Q20" s="23" t="s">
        <v>61</v>
      </c>
      <c r="R20" s="22" t="s">
        <v>6</v>
      </c>
      <c r="S20" s="22" t="s">
        <v>7</v>
      </c>
      <c r="T20" s="22" t="s">
        <v>8</v>
      </c>
      <c r="U20" s="23" t="s">
        <v>61</v>
      </c>
      <c r="V20" s="22" t="s">
        <v>6</v>
      </c>
      <c r="W20" s="22" t="s">
        <v>7</v>
      </c>
      <c r="X20" s="22" t="s">
        <v>8</v>
      </c>
      <c r="Y20" s="23" t="s">
        <v>61</v>
      </c>
    </row>
    <row r="21" spans="1:25" x14ac:dyDescent="0.25">
      <c r="A21" s="26" t="s">
        <v>9</v>
      </c>
      <c r="B21" s="7">
        <v>0</v>
      </c>
      <c r="C21" s="7">
        <v>1186.652</v>
      </c>
      <c r="D21" s="8">
        <v>56.008000000000003</v>
      </c>
      <c r="E21" s="9">
        <v>3432.357</v>
      </c>
      <c r="F21" s="8">
        <v>0</v>
      </c>
      <c r="G21" s="8">
        <v>217.32300000000001</v>
      </c>
      <c r="H21" s="8">
        <v>220.179</v>
      </c>
      <c r="I21" s="9">
        <v>25201.881000000001</v>
      </c>
      <c r="J21" s="8">
        <v>1559.71</v>
      </c>
      <c r="K21" s="8">
        <v>0</v>
      </c>
      <c r="L21" s="8">
        <v>128.233</v>
      </c>
      <c r="M21" s="9">
        <v>2901.7150000000001</v>
      </c>
      <c r="N21" s="7">
        <v>0</v>
      </c>
      <c r="O21" s="7">
        <v>0</v>
      </c>
      <c r="P21" s="8">
        <v>0</v>
      </c>
      <c r="Q21" s="9">
        <v>0</v>
      </c>
      <c r="R21" s="8">
        <v>0</v>
      </c>
      <c r="S21" s="8">
        <v>0</v>
      </c>
      <c r="T21" s="8">
        <v>0</v>
      </c>
      <c r="U21" s="9">
        <v>0</v>
      </c>
      <c r="V21" s="8">
        <v>0</v>
      </c>
      <c r="W21" s="8">
        <v>0</v>
      </c>
      <c r="X21" s="8">
        <v>0</v>
      </c>
      <c r="Y21" s="9">
        <v>0</v>
      </c>
    </row>
    <row r="22" spans="1:25" x14ac:dyDescent="0.25">
      <c r="A22" s="27" t="s">
        <v>10</v>
      </c>
      <c r="B22" s="10">
        <v>0</v>
      </c>
      <c r="C22" s="10">
        <v>2893.5680000000002</v>
      </c>
      <c r="D22" s="10">
        <v>22.091000000000001</v>
      </c>
      <c r="E22" s="11">
        <v>5840.3459999999995</v>
      </c>
      <c r="F22" s="10">
        <v>0</v>
      </c>
      <c r="G22" s="10">
        <v>352.61599999999999</v>
      </c>
      <c r="H22" s="10">
        <v>408.69799999999998</v>
      </c>
      <c r="I22" s="11">
        <v>39590.800000000003</v>
      </c>
      <c r="J22" s="10">
        <v>2368.451</v>
      </c>
      <c r="K22" s="10">
        <v>0</v>
      </c>
      <c r="L22" s="10">
        <v>463.87599999999998</v>
      </c>
      <c r="M22" s="11">
        <v>5453.0789999999997</v>
      </c>
      <c r="N22" s="10">
        <v>0</v>
      </c>
      <c r="O22" s="10">
        <v>0</v>
      </c>
      <c r="P22" s="10">
        <v>0</v>
      </c>
      <c r="Q22" s="11">
        <v>0</v>
      </c>
      <c r="R22" s="10">
        <v>0</v>
      </c>
      <c r="S22" s="10">
        <v>0</v>
      </c>
      <c r="T22" s="10">
        <v>0</v>
      </c>
      <c r="U22" s="11">
        <v>0</v>
      </c>
      <c r="V22" s="10">
        <v>0</v>
      </c>
      <c r="W22" s="10">
        <v>0</v>
      </c>
      <c r="X22" s="10">
        <v>0</v>
      </c>
      <c r="Y22" s="11">
        <v>0</v>
      </c>
    </row>
    <row r="23" spans="1:25" x14ac:dyDescent="0.25">
      <c r="A23" s="27" t="s">
        <v>11</v>
      </c>
      <c r="B23" s="10">
        <v>0</v>
      </c>
      <c r="C23" s="10">
        <v>2117.5990000000002</v>
      </c>
      <c r="D23" s="10">
        <v>66.343999999999994</v>
      </c>
      <c r="E23" s="11">
        <v>5893.5460000000003</v>
      </c>
      <c r="F23" s="10">
        <v>0</v>
      </c>
      <c r="G23" s="10">
        <v>872.505</v>
      </c>
      <c r="H23" s="10">
        <v>407.971</v>
      </c>
      <c r="I23" s="11">
        <v>57247.074000000001</v>
      </c>
      <c r="J23" s="10">
        <v>3458.355</v>
      </c>
      <c r="K23" s="10">
        <v>0</v>
      </c>
      <c r="L23" s="10">
        <v>348.89499999999998</v>
      </c>
      <c r="M23" s="11">
        <v>8283.1689999999999</v>
      </c>
      <c r="N23" s="10">
        <v>0</v>
      </c>
      <c r="O23" s="10">
        <v>205.71700000000001</v>
      </c>
      <c r="P23" s="10">
        <v>-2.9319999999999999</v>
      </c>
      <c r="Q23" s="11">
        <v>515.83699999999999</v>
      </c>
      <c r="R23" s="10">
        <v>0</v>
      </c>
      <c r="S23" s="10">
        <v>0</v>
      </c>
      <c r="T23" s="10">
        <v>5.0490000000000004</v>
      </c>
      <c r="U23" s="11">
        <v>847.60500000000002</v>
      </c>
      <c r="V23" s="10">
        <v>0</v>
      </c>
      <c r="W23" s="10">
        <v>0</v>
      </c>
      <c r="X23" s="10">
        <v>13.787000000000001</v>
      </c>
      <c r="Y23" s="11">
        <v>222.51300000000001</v>
      </c>
    </row>
    <row r="24" spans="1:25" x14ac:dyDescent="0.25">
      <c r="A24" s="27" t="s">
        <v>24</v>
      </c>
      <c r="B24" s="10">
        <v>0</v>
      </c>
      <c r="C24" s="12">
        <v>2402.4650000000001</v>
      </c>
      <c r="D24" s="10">
        <v>66.808000000000007</v>
      </c>
      <c r="E24" s="11">
        <v>1074.4670000000001</v>
      </c>
      <c r="F24" s="10">
        <v>0</v>
      </c>
      <c r="G24" s="10">
        <v>1558.796</v>
      </c>
      <c r="H24" s="10">
        <v>349.58499999999998</v>
      </c>
      <c r="I24" s="11">
        <v>73852.534</v>
      </c>
      <c r="J24" s="10">
        <v>4418.1899999999996</v>
      </c>
      <c r="K24" s="10">
        <v>0</v>
      </c>
      <c r="L24" s="10">
        <v>209.52699999999999</v>
      </c>
      <c r="M24" s="11">
        <v>6028.0240000000003</v>
      </c>
      <c r="N24" s="10">
        <v>0</v>
      </c>
      <c r="O24" s="12">
        <v>0</v>
      </c>
      <c r="P24" s="10">
        <v>0</v>
      </c>
      <c r="Q24" s="11">
        <v>0</v>
      </c>
      <c r="R24" s="10">
        <v>0</v>
      </c>
      <c r="S24" s="10">
        <v>0</v>
      </c>
      <c r="T24" s="10">
        <v>1.631</v>
      </c>
      <c r="U24" s="11">
        <v>951.68600000000004</v>
      </c>
      <c r="V24" s="10">
        <v>0</v>
      </c>
      <c r="W24" s="10">
        <v>0</v>
      </c>
      <c r="X24" s="10">
        <v>0.23400000000000001</v>
      </c>
      <c r="Y24" s="11">
        <v>8.7080000000000002</v>
      </c>
    </row>
    <row r="25" spans="1:25" x14ac:dyDescent="0.25">
      <c r="A25" s="27" t="s">
        <v>12</v>
      </c>
      <c r="B25" s="10">
        <v>0</v>
      </c>
      <c r="C25" s="10">
        <v>943.572</v>
      </c>
      <c r="D25" s="10">
        <v>-40.54</v>
      </c>
      <c r="E25" s="11">
        <v>957.452</v>
      </c>
      <c r="F25" s="10">
        <v>0</v>
      </c>
      <c r="G25" s="10">
        <v>102.28700000000001</v>
      </c>
      <c r="H25" s="10">
        <v>98.435000000000002</v>
      </c>
      <c r="I25" s="11">
        <v>10745.993</v>
      </c>
      <c r="J25" s="10">
        <v>4124.8620000000001</v>
      </c>
      <c r="K25" s="10">
        <v>0.42899999999999999</v>
      </c>
      <c r="L25" s="10">
        <v>1266.577</v>
      </c>
      <c r="M25" s="11">
        <v>14270.413</v>
      </c>
      <c r="N25" s="10">
        <v>0</v>
      </c>
      <c r="O25" s="10">
        <v>0</v>
      </c>
      <c r="P25" s="10">
        <v>0</v>
      </c>
      <c r="Q25" s="11">
        <v>0</v>
      </c>
      <c r="R25" s="10">
        <v>0</v>
      </c>
      <c r="S25" s="10">
        <v>206.114</v>
      </c>
      <c r="T25" s="10">
        <v>25.693000000000001</v>
      </c>
      <c r="U25" s="11">
        <v>2567.63</v>
      </c>
      <c r="V25" s="10">
        <v>1081.866</v>
      </c>
      <c r="W25" s="10">
        <v>0</v>
      </c>
      <c r="X25" s="10">
        <v>166.03899999999999</v>
      </c>
      <c r="Y25" s="11">
        <v>1818.9659999999999</v>
      </c>
    </row>
    <row r="26" spans="1:25" x14ac:dyDescent="0.25">
      <c r="A26" s="27" t="s">
        <v>13</v>
      </c>
      <c r="B26" s="10">
        <v>0</v>
      </c>
      <c r="C26" s="10">
        <v>1321.079</v>
      </c>
      <c r="D26" s="10">
        <v>36.654000000000003</v>
      </c>
      <c r="E26" s="11">
        <v>594.40800000000002</v>
      </c>
      <c r="F26" s="10">
        <v>0</v>
      </c>
      <c r="G26" s="10">
        <v>239.089</v>
      </c>
      <c r="H26" s="10">
        <v>237.821</v>
      </c>
      <c r="I26" s="11">
        <v>21991.957999999999</v>
      </c>
      <c r="J26" s="10">
        <v>2242.7539999999999</v>
      </c>
      <c r="K26" s="10">
        <v>0</v>
      </c>
      <c r="L26" s="10">
        <v>264.26799999999997</v>
      </c>
      <c r="M26" s="11">
        <v>4416.1570000000002</v>
      </c>
      <c r="N26" s="10">
        <v>0</v>
      </c>
      <c r="O26" s="10">
        <v>139.74100000000001</v>
      </c>
      <c r="P26" s="10">
        <v>10.581</v>
      </c>
      <c r="Q26" s="11">
        <v>329.36200000000002</v>
      </c>
      <c r="R26" s="10">
        <v>0</v>
      </c>
      <c r="S26" s="10">
        <v>0</v>
      </c>
      <c r="T26" s="10">
        <v>23.228999999999999</v>
      </c>
      <c r="U26" s="11">
        <v>3369.4929999999999</v>
      </c>
      <c r="V26" s="10">
        <v>505.70800000000003</v>
      </c>
      <c r="W26" s="10">
        <v>0</v>
      </c>
      <c r="X26" s="10">
        <v>5.83</v>
      </c>
      <c r="Y26" s="11">
        <v>1281.7449999999999</v>
      </c>
    </row>
    <row r="27" spans="1:25" x14ac:dyDescent="0.25">
      <c r="A27" s="27" t="s">
        <v>14</v>
      </c>
      <c r="B27" s="10">
        <v>0</v>
      </c>
      <c r="C27" s="10">
        <v>1821.34</v>
      </c>
      <c r="D27" s="10">
        <v>92.891000000000005</v>
      </c>
      <c r="E27" s="11">
        <v>856.04200000000003</v>
      </c>
      <c r="F27" s="10">
        <v>0</v>
      </c>
      <c r="G27" s="10">
        <v>851.68600000000004</v>
      </c>
      <c r="H27" s="10">
        <v>584.17600000000004</v>
      </c>
      <c r="I27" s="11">
        <v>38970.025000000001</v>
      </c>
      <c r="J27" s="10">
        <v>7499.2190000000001</v>
      </c>
      <c r="K27" s="10">
        <v>0</v>
      </c>
      <c r="L27" s="10">
        <v>435.65800000000002</v>
      </c>
      <c r="M27" s="11">
        <v>17202.100999999999</v>
      </c>
      <c r="N27" s="10">
        <v>0</v>
      </c>
      <c r="O27" s="10">
        <v>0</v>
      </c>
      <c r="P27" s="10">
        <v>0</v>
      </c>
      <c r="Q27" s="11">
        <v>0</v>
      </c>
      <c r="R27" s="10">
        <v>0</v>
      </c>
      <c r="S27" s="10">
        <v>482.88799999999998</v>
      </c>
      <c r="T27" s="10">
        <v>75.760000000000005</v>
      </c>
      <c r="U27" s="11">
        <v>6858.0370000000003</v>
      </c>
      <c r="V27" s="10">
        <v>1211.2819999999999</v>
      </c>
      <c r="W27" s="10">
        <v>0</v>
      </c>
      <c r="X27" s="10">
        <v>32.475000000000001</v>
      </c>
      <c r="Y27" s="11">
        <v>5159.6139999999996</v>
      </c>
    </row>
    <row r="28" spans="1:25" x14ac:dyDescent="0.25">
      <c r="A28" s="28" t="s">
        <v>15</v>
      </c>
      <c r="B28" s="13">
        <v>0</v>
      </c>
      <c r="C28" s="13">
        <v>1299.4259999999999</v>
      </c>
      <c r="D28" s="14">
        <v>222.79599999999999</v>
      </c>
      <c r="E28" s="15">
        <v>2490.0390000000002</v>
      </c>
      <c r="F28" s="14">
        <v>0</v>
      </c>
      <c r="G28" s="14">
        <v>71.427999999999997</v>
      </c>
      <c r="H28" s="14">
        <v>213.28200000000001</v>
      </c>
      <c r="I28" s="15">
        <v>23409.507000000001</v>
      </c>
      <c r="J28" s="14">
        <v>1349.4349999999999</v>
      </c>
      <c r="K28" s="14">
        <v>0</v>
      </c>
      <c r="L28" s="14">
        <v>74.97</v>
      </c>
      <c r="M28" s="15">
        <v>2515.5810000000001</v>
      </c>
      <c r="N28" s="13">
        <v>0</v>
      </c>
      <c r="O28" s="13">
        <v>0</v>
      </c>
      <c r="P28" s="14">
        <v>0</v>
      </c>
      <c r="Q28" s="15">
        <v>0</v>
      </c>
      <c r="R28" s="14">
        <v>0</v>
      </c>
      <c r="S28" s="14">
        <v>0</v>
      </c>
      <c r="T28" s="14">
        <v>0</v>
      </c>
      <c r="U28" s="15">
        <v>0</v>
      </c>
      <c r="V28" s="14">
        <v>0</v>
      </c>
      <c r="W28" s="14">
        <v>0</v>
      </c>
      <c r="X28" s="14">
        <v>0</v>
      </c>
      <c r="Y28" s="15">
        <v>0</v>
      </c>
    </row>
    <row r="29" spans="1:25" x14ac:dyDescent="0.25">
      <c r="A29" s="21" t="s">
        <v>16</v>
      </c>
      <c r="B29" s="24">
        <f t="shared" ref="B29:M29" si="3">SUM(B21:B28)</f>
        <v>0</v>
      </c>
      <c r="C29" s="24">
        <f t="shared" si="3"/>
        <v>13985.700999999999</v>
      </c>
      <c r="D29" s="24">
        <f t="shared" si="3"/>
        <v>523.05199999999991</v>
      </c>
      <c r="E29" s="25">
        <f t="shared" si="3"/>
        <v>21138.657000000003</v>
      </c>
      <c r="F29" s="24">
        <f t="shared" si="3"/>
        <v>0</v>
      </c>
      <c r="G29" s="24">
        <f t="shared" si="3"/>
        <v>4265.7299999999996</v>
      </c>
      <c r="H29" s="24">
        <f t="shared" si="3"/>
        <v>2520.1469999999999</v>
      </c>
      <c r="I29" s="25">
        <f t="shared" si="3"/>
        <v>291009.772</v>
      </c>
      <c r="J29" s="24">
        <f t="shared" si="3"/>
        <v>27020.976000000002</v>
      </c>
      <c r="K29" s="24">
        <f t="shared" si="3"/>
        <v>0.42899999999999999</v>
      </c>
      <c r="L29" s="24">
        <f t="shared" si="3"/>
        <v>3192.0039999999999</v>
      </c>
      <c r="M29" s="25">
        <f t="shared" si="3"/>
        <v>61070.238999999994</v>
      </c>
      <c r="N29" s="24">
        <f>SUM(N21:N28)</f>
        <v>0</v>
      </c>
      <c r="O29" s="24">
        <f>SUM(O21:O28)</f>
        <v>345.45800000000003</v>
      </c>
      <c r="P29" s="24">
        <f t="shared" ref="P29:Y29" si="4">SUM(P21:P28)</f>
        <v>7.6489999999999991</v>
      </c>
      <c r="Q29" s="25">
        <f t="shared" si="4"/>
        <v>845.19900000000007</v>
      </c>
      <c r="R29" s="24">
        <f t="shared" si="4"/>
        <v>0</v>
      </c>
      <c r="S29" s="24">
        <f t="shared" si="4"/>
        <v>689.00199999999995</v>
      </c>
      <c r="T29" s="24">
        <f t="shared" si="4"/>
        <v>131.36200000000002</v>
      </c>
      <c r="U29" s="25">
        <f t="shared" si="4"/>
        <v>14594.451000000001</v>
      </c>
      <c r="V29" s="24">
        <f t="shared" si="4"/>
        <v>2798.8559999999998</v>
      </c>
      <c r="W29" s="24">
        <f t="shared" si="4"/>
        <v>0</v>
      </c>
      <c r="X29" s="24">
        <f t="shared" si="4"/>
        <v>218.36500000000001</v>
      </c>
      <c r="Y29" s="25">
        <f t="shared" si="4"/>
        <v>8491.5459999999985</v>
      </c>
    </row>
    <row r="32" spans="1:25" ht="15.75" x14ac:dyDescent="0.25">
      <c r="A32" s="20" t="s">
        <v>17</v>
      </c>
    </row>
    <row r="33" spans="1:1" ht="15" x14ac:dyDescent="0.25">
      <c r="A33" s="16" t="s">
        <v>23</v>
      </c>
    </row>
    <row r="34" spans="1:1" ht="15" x14ac:dyDescent="0.25">
      <c r="A34" s="16" t="s">
        <v>18</v>
      </c>
    </row>
    <row r="35" spans="1:1" ht="15" x14ac:dyDescent="0.25">
      <c r="A35" s="16" t="s">
        <v>19</v>
      </c>
    </row>
    <row r="36" spans="1:1" ht="15" x14ac:dyDescent="0.25">
      <c r="A36" s="16" t="s">
        <v>62</v>
      </c>
    </row>
  </sheetData>
  <mergeCells count="12">
    <mergeCell ref="B9:M9"/>
    <mergeCell ref="B10:E10"/>
    <mergeCell ref="F10:I10"/>
    <mergeCell ref="J10:M10"/>
    <mergeCell ref="N19:Q19"/>
    <mergeCell ref="B18:M18"/>
    <mergeCell ref="N18:Y18"/>
    <mergeCell ref="R19:U19"/>
    <mergeCell ref="V19:Y19"/>
    <mergeCell ref="B19:E19"/>
    <mergeCell ref="F19:I19"/>
    <mergeCell ref="J19:M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selection activeCell="A6" sqref="A6"/>
    </sheetView>
  </sheetViews>
  <sheetFormatPr baseColWidth="10" defaultRowHeight="13.5" x14ac:dyDescent="0.25"/>
  <cols>
    <col min="1" max="1" width="19.42578125" style="5" customWidth="1"/>
    <col min="2" max="2" width="6.42578125" style="5" bestFit="1" customWidth="1"/>
    <col min="3" max="3" width="7.42578125" style="5" bestFit="1" customWidth="1"/>
    <col min="4" max="4" width="5.85546875" style="5" bestFit="1" customWidth="1"/>
    <col min="5" max="5" width="7.140625" style="5" bestFit="1" customWidth="1"/>
    <col min="6" max="6" width="6.42578125" style="5" bestFit="1" customWidth="1"/>
    <col min="7" max="7" width="7.42578125" style="5" bestFit="1" customWidth="1"/>
    <col min="8" max="8" width="6.28515625" style="5" bestFit="1" customWidth="1"/>
    <col min="9" max="9" width="8.28515625" style="5" bestFit="1" customWidth="1"/>
    <col min="10" max="10" width="7.42578125" style="5" bestFit="1" customWidth="1"/>
    <col min="11" max="11" width="5.7109375" style="5" bestFit="1" customWidth="1"/>
    <col min="12" max="12" width="6.28515625" style="5" bestFit="1" customWidth="1"/>
    <col min="13" max="13" width="8.28515625" style="5" bestFit="1" customWidth="1"/>
    <col min="14" max="14" width="6.42578125" style="5" bestFit="1" customWidth="1"/>
    <col min="15" max="15" width="5.7109375" style="5" bestFit="1" customWidth="1"/>
    <col min="16" max="16" width="5.85546875" style="5" bestFit="1" customWidth="1"/>
    <col min="17" max="17" width="4.42578125" style="5" bestFit="1" customWidth="1"/>
    <col min="18" max="18" width="6.42578125" style="5" bestFit="1" customWidth="1"/>
    <col min="19" max="19" width="5.7109375" style="5" bestFit="1" customWidth="1"/>
    <col min="20" max="20" width="5.85546875" style="5" bestFit="1" customWidth="1"/>
    <col min="21" max="21" width="7.140625" style="5" bestFit="1" customWidth="1"/>
    <col min="22" max="22" width="6.42578125" style="5" bestFit="1" customWidth="1"/>
    <col min="23" max="23" width="5.7109375" style="5" bestFit="1" customWidth="1"/>
    <col min="24" max="24" width="5.85546875" style="5" bestFit="1" customWidth="1"/>
    <col min="25" max="25" width="6" style="5" bestFit="1" customWidth="1"/>
    <col min="26" max="16384" width="11.42578125" style="5"/>
  </cols>
  <sheetData>
    <row r="1" spans="1:13" s="18" customFormat="1" ht="30" x14ac:dyDescent="0.5">
      <c r="A1" s="17" t="s">
        <v>25</v>
      </c>
    </row>
    <row r="2" spans="1:13" s="19" customFormat="1" ht="18.75" x14ac:dyDescent="0.3">
      <c r="A2" s="18" t="s">
        <v>0</v>
      </c>
    </row>
    <row r="3" spans="1:13" s="2" customFormat="1" x14ac:dyDescent="0.25">
      <c r="A3" s="1"/>
    </row>
    <row r="4" spans="1:13" s="2" customFormat="1" x14ac:dyDescent="0.25">
      <c r="A4" s="3" t="s">
        <v>1</v>
      </c>
    </row>
    <row r="5" spans="1:13" s="2" customFormat="1" x14ac:dyDescent="0.25">
      <c r="A5" s="3" t="s">
        <v>51</v>
      </c>
    </row>
    <row r="6" spans="1:13" s="2" customFormat="1" x14ac:dyDescent="0.25">
      <c r="A6" s="3"/>
    </row>
    <row r="7" spans="1:13" s="2" customFormat="1" x14ac:dyDescent="0.25">
      <c r="A7" s="3"/>
    </row>
    <row r="8" spans="1:13" ht="15.75" x14ac:dyDescent="0.25">
      <c r="A8" s="20" t="s">
        <v>35</v>
      </c>
    </row>
    <row r="9" spans="1:13" ht="15.75" x14ac:dyDescent="0.25">
      <c r="A9" s="6"/>
      <c r="B9" s="29" t="s">
        <v>30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</row>
    <row r="10" spans="1:13" x14ac:dyDescent="0.25">
      <c r="B10" s="34" t="s">
        <v>2</v>
      </c>
      <c r="C10" s="32"/>
      <c r="D10" s="32"/>
      <c r="E10" s="33"/>
      <c r="F10" s="32" t="s">
        <v>3</v>
      </c>
      <c r="G10" s="32"/>
      <c r="H10" s="32"/>
      <c r="I10" s="33"/>
      <c r="J10" s="32" t="s">
        <v>4</v>
      </c>
      <c r="K10" s="32"/>
      <c r="L10" s="32"/>
      <c r="M10" s="33"/>
    </row>
    <row r="11" spans="1:13" x14ac:dyDescent="0.25">
      <c r="A11" s="21" t="s">
        <v>22</v>
      </c>
      <c r="B11" s="22" t="s">
        <v>6</v>
      </c>
      <c r="C11" s="22" t="s">
        <v>7</v>
      </c>
      <c r="D11" s="22" t="s">
        <v>8</v>
      </c>
      <c r="E11" s="23" t="s">
        <v>61</v>
      </c>
      <c r="F11" s="22" t="s">
        <v>6</v>
      </c>
      <c r="G11" s="22" t="s">
        <v>7</v>
      </c>
      <c r="H11" s="22" t="s">
        <v>8</v>
      </c>
      <c r="I11" s="23" t="s">
        <v>61</v>
      </c>
      <c r="J11" s="22" t="s">
        <v>6</v>
      </c>
      <c r="K11" s="22" t="s">
        <v>7</v>
      </c>
      <c r="L11" s="22" t="s">
        <v>8</v>
      </c>
      <c r="M11" s="23" t="s">
        <v>61</v>
      </c>
    </row>
    <row r="12" spans="1:13" x14ac:dyDescent="0.25">
      <c r="A12" s="26" t="s">
        <v>20</v>
      </c>
      <c r="B12" s="7">
        <f t="shared" ref="B12:M12" si="0">B29</f>
        <v>0</v>
      </c>
      <c r="C12" s="7">
        <f t="shared" si="0"/>
        <v>10141.538</v>
      </c>
      <c r="D12" s="8">
        <f t="shared" si="0"/>
        <v>158.52500000000001</v>
      </c>
      <c r="E12" s="9">
        <f t="shared" si="0"/>
        <v>10081.385</v>
      </c>
      <c r="F12" s="7">
        <f t="shared" si="0"/>
        <v>0</v>
      </c>
      <c r="G12" s="7">
        <f t="shared" si="0"/>
        <v>10426.621999999999</v>
      </c>
      <c r="H12" s="8">
        <f t="shared" si="0"/>
        <v>3371.902</v>
      </c>
      <c r="I12" s="9">
        <f t="shared" si="0"/>
        <v>277789.41600000003</v>
      </c>
      <c r="J12" s="7">
        <f t="shared" si="0"/>
        <v>49070.175999999999</v>
      </c>
      <c r="K12" s="7">
        <f t="shared" si="0"/>
        <v>0.65200000000000002</v>
      </c>
      <c r="L12" s="8">
        <f t="shared" si="0"/>
        <v>1314.9280000000001</v>
      </c>
      <c r="M12" s="9">
        <f t="shared" si="0"/>
        <v>115810.83300000001</v>
      </c>
    </row>
    <row r="13" spans="1:13" x14ac:dyDescent="0.25">
      <c r="A13" s="27" t="s">
        <v>21</v>
      </c>
      <c r="B13" s="10">
        <f t="shared" ref="B13:M13" si="1">N29</f>
        <v>0</v>
      </c>
      <c r="C13" s="10">
        <f t="shared" si="1"/>
        <v>298.476</v>
      </c>
      <c r="D13" s="10">
        <f t="shared" si="1"/>
        <v>-12.071999999999999</v>
      </c>
      <c r="E13" s="11">
        <f t="shared" si="1"/>
        <v>471.072</v>
      </c>
      <c r="F13" s="10">
        <f t="shared" si="1"/>
        <v>0</v>
      </c>
      <c r="G13" s="10">
        <f t="shared" si="1"/>
        <v>790.96799999999996</v>
      </c>
      <c r="H13" s="10">
        <f t="shared" si="1"/>
        <v>69.542000000000002</v>
      </c>
      <c r="I13" s="11">
        <f t="shared" si="1"/>
        <v>13737.429</v>
      </c>
      <c r="J13" s="10">
        <f t="shared" si="1"/>
        <v>889.50200000000007</v>
      </c>
      <c r="K13" s="10">
        <f t="shared" si="1"/>
        <v>0</v>
      </c>
      <c r="L13" s="10">
        <f t="shared" si="1"/>
        <v>27.119999999999997</v>
      </c>
      <c r="M13" s="11">
        <f t="shared" si="1"/>
        <v>9240.7560000000012</v>
      </c>
    </row>
    <row r="14" spans="1:13" x14ac:dyDescent="0.25">
      <c r="A14" s="21" t="s">
        <v>16</v>
      </c>
      <c r="B14" s="24">
        <f t="shared" ref="B14:M14" si="2">SUM(B12:B13)</f>
        <v>0</v>
      </c>
      <c r="C14" s="24">
        <f t="shared" si="2"/>
        <v>10440.014000000001</v>
      </c>
      <c r="D14" s="24">
        <f t="shared" si="2"/>
        <v>146.453</v>
      </c>
      <c r="E14" s="25">
        <f t="shared" si="2"/>
        <v>10552.457</v>
      </c>
      <c r="F14" s="24">
        <f t="shared" si="2"/>
        <v>0</v>
      </c>
      <c r="G14" s="24">
        <f t="shared" si="2"/>
        <v>11217.59</v>
      </c>
      <c r="H14" s="24">
        <f t="shared" si="2"/>
        <v>3441.444</v>
      </c>
      <c r="I14" s="25">
        <f t="shared" si="2"/>
        <v>291526.84500000003</v>
      </c>
      <c r="J14" s="24">
        <f t="shared" si="2"/>
        <v>49959.678</v>
      </c>
      <c r="K14" s="24">
        <f t="shared" si="2"/>
        <v>0.65200000000000002</v>
      </c>
      <c r="L14" s="24">
        <f t="shared" si="2"/>
        <v>1342.048</v>
      </c>
      <c r="M14" s="25">
        <f t="shared" si="2"/>
        <v>125051.58900000001</v>
      </c>
    </row>
    <row r="15" spans="1:13" s="2" customFormat="1" x14ac:dyDescent="0.25">
      <c r="A15" s="3"/>
    </row>
    <row r="16" spans="1:13" s="2" customFormat="1" x14ac:dyDescent="0.25">
      <c r="A16" s="3"/>
    </row>
    <row r="17" spans="1:25" ht="15.75" x14ac:dyDescent="0.25">
      <c r="A17" s="20" t="s">
        <v>36</v>
      </c>
    </row>
    <row r="18" spans="1:25" ht="15.75" x14ac:dyDescent="0.25">
      <c r="A18" s="6"/>
      <c r="B18" s="29" t="s">
        <v>20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1"/>
      <c r="N18" s="29" t="s">
        <v>21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1"/>
    </row>
    <row r="19" spans="1:25" x14ac:dyDescent="0.25">
      <c r="B19" s="34" t="s">
        <v>2</v>
      </c>
      <c r="C19" s="32"/>
      <c r="D19" s="32"/>
      <c r="E19" s="33"/>
      <c r="F19" s="32" t="s">
        <v>3</v>
      </c>
      <c r="G19" s="32"/>
      <c r="H19" s="32"/>
      <c r="I19" s="33"/>
      <c r="J19" s="32" t="s">
        <v>4</v>
      </c>
      <c r="K19" s="32"/>
      <c r="L19" s="32"/>
      <c r="M19" s="33"/>
      <c r="N19" s="32" t="s">
        <v>2</v>
      </c>
      <c r="O19" s="32"/>
      <c r="P19" s="32"/>
      <c r="Q19" s="33"/>
      <c r="R19" s="32" t="s">
        <v>3</v>
      </c>
      <c r="S19" s="32"/>
      <c r="T19" s="32"/>
      <c r="U19" s="33"/>
      <c r="V19" s="32" t="s">
        <v>4</v>
      </c>
      <c r="W19" s="32"/>
      <c r="X19" s="32"/>
      <c r="Y19" s="33"/>
    </row>
    <row r="20" spans="1:25" x14ac:dyDescent="0.25">
      <c r="A20" s="21" t="s">
        <v>5</v>
      </c>
      <c r="B20" s="22" t="s">
        <v>6</v>
      </c>
      <c r="C20" s="22" t="s">
        <v>7</v>
      </c>
      <c r="D20" s="22" t="s">
        <v>8</v>
      </c>
      <c r="E20" s="23" t="s">
        <v>61</v>
      </c>
      <c r="F20" s="22" t="s">
        <v>6</v>
      </c>
      <c r="G20" s="22" t="s">
        <v>7</v>
      </c>
      <c r="H20" s="22" t="s">
        <v>8</v>
      </c>
      <c r="I20" s="23" t="s">
        <v>61</v>
      </c>
      <c r="J20" s="22" t="s">
        <v>6</v>
      </c>
      <c r="K20" s="22" t="s">
        <v>7</v>
      </c>
      <c r="L20" s="22" t="s">
        <v>8</v>
      </c>
      <c r="M20" s="23" t="s">
        <v>61</v>
      </c>
      <c r="N20" s="22" t="s">
        <v>6</v>
      </c>
      <c r="O20" s="22" t="s">
        <v>7</v>
      </c>
      <c r="P20" s="22" t="s">
        <v>8</v>
      </c>
      <c r="Q20" s="23" t="s">
        <v>61</v>
      </c>
      <c r="R20" s="22" t="s">
        <v>6</v>
      </c>
      <c r="S20" s="22" t="s">
        <v>7</v>
      </c>
      <c r="T20" s="22" t="s">
        <v>8</v>
      </c>
      <c r="U20" s="23" t="s">
        <v>61</v>
      </c>
      <c r="V20" s="22" t="s">
        <v>6</v>
      </c>
      <c r="W20" s="22" t="s">
        <v>7</v>
      </c>
      <c r="X20" s="22" t="s">
        <v>8</v>
      </c>
      <c r="Y20" s="23" t="s">
        <v>61</v>
      </c>
    </row>
    <row r="21" spans="1:25" x14ac:dyDescent="0.25">
      <c r="A21" s="26" t="s">
        <v>9</v>
      </c>
      <c r="B21" s="7">
        <v>0</v>
      </c>
      <c r="C21" s="7">
        <v>712.98699999999997</v>
      </c>
      <c r="D21" s="8">
        <v>8.0649999999999995</v>
      </c>
      <c r="E21" s="9">
        <v>2679.123</v>
      </c>
      <c r="F21" s="8">
        <v>0</v>
      </c>
      <c r="G21" s="8">
        <v>311.74099999999999</v>
      </c>
      <c r="H21" s="8">
        <v>127.69499999999999</v>
      </c>
      <c r="I21" s="9">
        <v>24755.091</v>
      </c>
      <c r="J21" s="8">
        <v>2811.49</v>
      </c>
      <c r="K21" s="8">
        <v>0</v>
      </c>
      <c r="L21" s="8">
        <v>185.453</v>
      </c>
      <c r="M21" s="9">
        <v>5762.6909999999998</v>
      </c>
      <c r="N21" s="7">
        <v>0</v>
      </c>
      <c r="O21" s="7">
        <v>0</v>
      </c>
      <c r="P21" s="8">
        <v>0</v>
      </c>
      <c r="Q21" s="9">
        <v>0</v>
      </c>
      <c r="R21" s="8">
        <v>0</v>
      </c>
      <c r="S21" s="8">
        <v>0</v>
      </c>
      <c r="T21" s="8">
        <v>0</v>
      </c>
      <c r="U21" s="9">
        <v>0</v>
      </c>
      <c r="V21" s="8">
        <v>0</v>
      </c>
      <c r="W21" s="8">
        <v>0</v>
      </c>
      <c r="X21" s="8">
        <v>0</v>
      </c>
      <c r="Y21" s="9">
        <v>0</v>
      </c>
    </row>
    <row r="22" spans="1:25" x14ac:dyDescent="0.25">
      <c r="A22" s="27" t="s">
        <v>10</v>
      </c>
      <c r="B22" s="10">
        <v>0</v>
      </c>
      <c r="C22" s="10">
        <v>2921.8580000000002</v>
      </c>
      <c r="D22" s="10">
        <v>-46.344000000000001</v>
      </c>
      <c r="E22" s="11">
        <v>2814.3560000000002</v>
      </c>
      <c r="F22" s="10">
        <v>0</v>
      </c>
      <c r="G22" s="10">
        <v>415.92899999999997</v>
      </c>
      <c r="H22" s="10">
        <v>896.81899999999996</v>
      </c>
      <c r="I22" s="11">
        <v>37971.839999999997</v>
      </c>
      <c r="J22" s="10">
        <v>8298.6080000000002</v>
      </c>
      <c r="K22" s="10">
        <v>0</v>
      </c>
      <c r="L22" s="10">
        <v>181.154</v>
      </c>
      <c r="M22" s="11">
        <v>14609.673000000001</v>
      </c>
      <c r="N22" s="10">
        <v>0</v>
      </c>
      <c r="O22" s="10">
        <v>0</v>
      </c>
      <c r="P22" s="10">
        <v>0</v>
      </c>
      <c r="Q22" s="11">
        <v>0</v>
      </c>
      <c r="R22" s="10">
        <v>0</v>
      </c>
      <c r="S22" s="10">
        <v>0</v>
      </c>
      <c r="T22" s="10">
        <v>0</v>
      </c>
      <c r="U22" s="11">
        <v>0</v>
      </c>
      <c r="V22" s="10">
        <v>0</v>
      </c>
      <c r="W22" s="10">
        <v>0</v>
      </c>
      <c r="X22" s="10">
        <v>0</v>
      </c>
      <c r="Y22" s="11">
        <v>0</v>
      </c>
    </row>
    <row r="23" spans="1:25" x14ac:dyDescent="0.25">
      <c r="A23" s="27" t="s">
        <v>11</v>
      </c>
      <c r="B23" s="10">
        <v>0</v>
      </c>
      <c r="C23" s="10">
        <v>3214.8690000000001</v>
      </c>
      <c r="D23" s="10">
        <v>44.04</v>
      </c>
      <c r="E23" s="11">
        <v>2711.6329999999998</v>
      </c>
      <c r="F23" s="10">
        <v>0</v>
      </c>
      <c r="G23" s="10">
        <v>2659.0520000000001</v>
      </c>
      <c r="H23" s="10">
        <v>470.22899999999998</v>
      </c>
      <c r="I23" s="11">
        <v>54140.692999999999</v>
      </c>
      <c r="J23" s="10">
        <v>11734.047</v>
      </c>
      <c r="K23" s="10">
        <v>0</v>
      </c>
      <c r="L23" s="10">
        <v>327.34300000000002</v>
      </c>
      <c r="M23" s="11">
        <v>22157.17</v>
      </c>
      <c r="N23" s="10">
        <v>0</v>
      </c>
      <c r="O23" s="10">
        <v>101.117</v>
      </c>
      <c r="P23" s="10">
        <v>-3.1070000000000002</v>
      </c>
      <c r="Q23" s="11">
        <v>358.26400000000001</v>
      </c>
      <c r="R23" s="10">
        <v>0</v>
      </c>
      <c r="S23" s="10">
        <v>0</v>
      </c>
      <c r="T23" s="10">
        <v>2.8980000000000001</v>
      </c>
      <c r="U23" s="11">
        <v>844.70699999999999</v>
      </c>
      <c r="V23" s="10">
        <v>0</v>
      </c>
      <c r="W23" s="10">
        <v>0</v>
      </c>
      <c r="X23" s="10">
        <v>1.18</v>
      </c>
      <c r="Y23" s="11">
        <v>221.333</v>
      </c>
    </row>
    <row r="24" spans="1:25" x14ac:dyDescent="0.25">
      <c r="A24" s="27" t="s">
        <v>24</v>
      </c>
      <c r="B24" s="10">
        <v>0</v>
      </c>
      <c r="C24" s="12">
        <v>535.25699999999995</v>
      </c>
      <c r="D24" s="10">
        <v>13.526</v>
      </c>
      <c r="E24" s="11">
        <v>491.589</v>
      </c>
      <c r="F24" s="10">
        <v>0</v>
      </c>
      <c r="G24" s="10">
        <v>3353.7660000000001</v>
      </c>
      <c r="H24" s="10">
        <v>355.834</v>
      </c>
      <c r="I24" s="11">
        <v>70094.342000000004</v>
      </c>
      <c r="J24" s="10">
        <v>8848.7029999999995</v>
      </c>
      <c r="K24" s="10">
        <v>0</v>
      </c>
      <c r="L24" s="10">
        <v>298.685</v>
      </c>
      <c r="M24" s="11">
        <v>16759.116000000002</v>
      </c>
      <c r="N24" s="10">
        <v>0</v>
      </c>
      <c r="O24" s="12">
        <v>0</v>
      </c>
      <c r="P24" s="10">
        <v>0</v>
      </c>
      <c r="Q24" s="11">
        <v>0</v>
      </c>
      <c r="R24" s="10">
        <v>0</v>
      </c>
      <c r="S24" s="10">
        <v>0</v>
      </c>
      <c r="T24" s="10">
        <v>1.631</v>
      </c>
      <c r="U24" s="11">
        <v>950.05499999999995</v>
      </c>
      <c r="V24" s="10">
        <v>0</v>
      </c>
      <c r="W24" s="10">
        <v>0</v>
      </c>
      <c r="X24" s="10">
        <v>1.4999999999999999E-2</v>
      </c>
      <c r="Y24" s="11">
        <v>8.6929999999999996</v>
      </c>
    </row>
    <row r="25" spans="1:25" x14ac:dyDescent="0.25">
      <c r="A25" s="27" t="s">
        <v>12</v>
      </c>
      <c r="B25" s="10">
        <v>0</v>
      </c>
      <c r="C25" s="10">
        <v>517.62</v>
      </c>
      <c r="D25" s="10">
        <v>-40.094000000000001</v>
      </c>
      <c r="E25" s="11">
        <v>352.161</v>
      </c>
      <c r="F25" s="10">
        <v>0</v>
      </c>
      <c r="G25" s="10">
        <v>508.25700000000001</v>
      </c>
      <c r="H25" s="10">
        <v>65.456999999999994</v>
      </c>
      <c r="I25" s="11">
        <v>10133.677</v>
      </c>
      <c r="J25" s="10">
        <v>9900.6059999999998</v>
      </c>
      <c r="K25" s="10">
        <v>0.65200000000000002</v>
      </c>
      <c r="L25" s="10">
        <v>111.83199999999999</v>
      </c>
      <c r="M25" s="11">
        <v>24260.503000000001</v>
      </c>
      <c r="N25" s="10">
        <v>0</v>
      </c>
      <c r="O25" s="10">
        <v>0</v>
      </c>
      <c r="P25" s="10">
        <v>0</v>
      </c>
      <c r="Q25" s="11">
        <v>0</v>
      </c>
      <c r="R25" s="10">
        <v>0</v>
      </c>
      <c r="S25" s="10">
        <v>92.460999999999999</v>
      </c>
      <c r="T25" s="10">
        <v>12.811</v>
      </c>
      <c r="U25" s="11">
        <v>2463.7919999999999</v>
      </c>
      <c r="V25" s="10">
        <v>116.126</v>
      </c>
      <c r="W25" s="10">
        <v>0</v>
      </c>
      <c r="X25" s="10">
        <v>6.4329999999999998</v>
      </c>
      <c r="Y25" s="11">
        <v>1815.482</v>
      </c>
    </row>
    <row r="26" spans="1:25" x14ac:dyDescent="0.25">
      <c r="A26" s="27" t="s">
        <v>13</v>
      </c>
      <c r="B26" s="10">
        <v>0</v>
      </c>
      <c r="C26" s="10">
        <v>426.23</v>
      </c>
      <c r="D26" s="10">
        <v>-3.3820000000000001</v>
      </c>
      <c r="E26" s="11">
        <v>82.872</v>
      </c>
      <c r="F26" s="10">
        <v>0</v>
      </c>
      <c r="G26" s="10">
        <v>243.65899999999999</v>
      </c>
      <c r="H26" s="10">
        <v>497.78</v>
      </c>
      <c r="I26" s="11">
        <v>21262.841</v>
      </c>
      <c r="J26" s="10">
        <v>4596.4570000000003</v>
      </c>
      <c r="K26" s="10">
        <v>0</v>
      </c>
      <c r="L26" s="10">
        <v>65.503</v>
      </c>
      <c r="M26" s="11">
        <v>9106.018</v>
      </c>
      <c r="N26" s="10">
        <v>0</v>
      </c>
      <c r="O26" s="10">
        <v>197.35900000000001</v>
      </c>
      <c r="P26" s="10">
        <v>-8.9649999999999999</v>
      </c>
      <c r="Q26" s="11">
        <v>112.80800000000001</v>
      </c>
      <c r="R26" s="10">
        <v>0</v>
      </c>
      <c r="S26" s="10">
        <v>7.8559999999999999</v>
      </c>
      <c r="T26" s="10">
        <v>9.5350000000000001</v>
      </c>
      <c r="U26" s="11">
        <v>3352.114</v>
      </c>
      <c r="V26" s="10">
        <v>168.01300000000001</v>
      </c>
      <c r="W26" s="10">
        <v>0</v>
      </c>
      <c r="X26" s="10">
        <v>3.391</v>
      </c>
      <c r="Y26" s="11">
        <v>1446.367</v>
      </c>
    </row>
    <row r="27" spans="1:25" x14ac:dyDescent="0.25">
      <c r="A27" s="27" t="s">
        <v>14</v>
      </c>
      <c r="B27" s="10">
        <v>0</v>
      </c>
      <c r="C27" s="10">
        <v>341.12599999999998</v>
      </c>
      <c r="D27" s="10">
        <v>-5.9240000000000004</v>
      </c>
      <c r="E27" s="11">
        <v>35.15</v>
      </c>
      <c r="F27" s="10">
        <v>0</v>
      </c>
      <c r="G27" s="10">
        <v>2387.2139999999999</v>
      </c>
      <c r="H27" s="10">
        <v>714.54399999999998</v>
      </c>
      <c r="I27" s="11">
        <v>36423.391000000003</v>
      </c>
      <c r="J27" s="10">
        <v>2483.4479999999999</v>
      </c>
      <c r="K27" s="10">
        <v>0</v>
      </c>
      <c r="L27" s="10">
        <v>128.48599999999999</v>
      </c>
      <c r="M27" s="11">
        <v>20050.781999999999</v>
      </c>
      <c r="N27" s="10">
        <v>0</v>
      </c>
      <c r="O27" s="10">
        <v>0</v>
      </c>
      <c r="P27" s="10">
        <v>0</v>
      </c>
      <c r="Q27" s="11">
        <v>0</v>
      </c>
      <c r="R27" s="10">
        <v>0</v>
      </c>
      <c r="S27" s="10">
        <v>690.65099999999995</v>
      </c>
      <c r="T27" s="10">
        <v>42.667000000000002</v>
      </c>
      <c r="U27" s="11">
        <v>6126.7610000000004</v>
      </c>
      <c r="V27" s="10">
        <v>605.36300000000006</v>
      </c>
      <c r="W27" s="10">
        <v>0</v>
      </c>
      <c r="X27" s="10">
        <v>16.100999999999999</v>
      </c>
      <c r="Y27" s="11">
        <v>5748.8810000000003</v>
      </c>
    </row>
    <row r="28" spans="1:25" x14ac:dyDescent="0.25">
      <c r="A28" s="28" t="s">
        <v>15</v>
      </c>
      <c r="B28" s="13">
        <v>0</v>
      </c>
      <c r="C28" s="13">
        <v>1471.5909999999999</v>
      </c>
      <c r="D28" s="14">
        <v>188.63800000000001</v>
      </c>
      <c r="E28" s="15">
        <v>914.50099999999998</v>
      </c>
      <c r="F28" s="14">
        <v>0</v>
      </c>
      <c r="G28" s="14">
        <v>547.00400000000002</v>
      </c>
      <c r="H28" s="14">
        <v>243.54400000000001</v>
      </c>
      <c r="I28" s="15">
        <v>23007.541000000001</v>
      </c>
      <c r="J28" s="14">
        <v>396.81700000000001</v>
      </c>
      <c r="K28" s="14">
        <v>0</v>
      </c>
      <c r="L28" s="14">
        <v>16.472000000000001</v>
      </c>
      <c r="M28" s="15">
        <v>3104.88</v>
      </c>
      <c r="N28" s="13">
        <v>0</v>
      </c>
      <c r="O28" s="13">
        <v>0</v>
      </c>
      <c r="P28" s="14">
        <v>0</v>
      </c>
      <c r="Q28" s="15">
        <v>0</v>
      </c>
      <c r="R28" s="14">
        <v>0</v>
      </c>
      <c r="S28" s="14">
        <v>0</v>
      </c>
      <c r="T28" s="14">
        <v>0</v>
      </c>
      <c r="U28" s="15">
        <v>0</v>
      </c>
      <c r="V28" s="14">
        <v>0</v>
      </c>
      <c r="W28" s="14">
        <v>0</v>
      </c>
      <c r="X28" s="14">
        <v>0</v>
      </c>
      <c r="Y28" s="15">
        <v>0</v>
      </c>
    </row>
    <row r="29" spans="1:25" x14ac:dyDescent="0.25">
      <c r="A29" s="21" t="s">
        <v>16</v>
      </c>
      <c r="B29" s="24">
        <f t="shared" ref="B29:M29" si="3">SUM(B21:B28)</f>
        <v>0</v>
      </c>
      <c r="C29" s="24">
        <f t="shared" si="3"/>
        <v>10141.538</v>
      </c>
      <c r="D29" s="24">
        <f t="shared" si="3"/>
        <v>158.52500000000001</v>
      </c>
      <c r="E29" s="25">
        <f t="shared" si="3"/>
        <v>10081.385</v>
      </c>
      <c r="F29" s="24">
        <f t="shared" si="3"/>
        <v>0</v>
      </c>
      <c r="G29" s="24">
        <f t="shared" si="3"/>
        <v>10426.621999999999</v>
      </c>
      <c r="H29" s="24">
        <f t="shared" si="3"/>
        <v>3371.902</v>
      </c>
      <c r="I29" s="25">
        <f t="shared" si="3"/>
        <v>277789.41600000003</v>
      </c>
      <c r="J29" s="24">
        <f t="shared" si="3"/>
        <v>49070.175999999999</v>
      </c>
      <c r="K29" s="24">
        <f t="shared" si="3"/>
        <v>0.65200000000000002</v>
      </c>
      <c r="L29" s="24">
        <f t="shared" si="3"/>
        <v>1314.9280000000001</v>
      </c>
      <c r="M29" s="25">
        <f t="shared" si="3"/>
        <v>115810.83300000001</v>
      </c>
      <c r="N29" s="24">
        <f>SUM(N21:N28)</f>
        <v>0</v>
      </c>
      <c r="O29" s="24">
        <f>SUM(O21:O28)</f>
        <v>298.476</v>
      </c>
      <c r="P29" s="24">
        <f t="shared" ref="P29:Y29" si="4">SUM(P21:P28)</f>
        <v>-12.071999999999999</v>
      </c>
      <c r="Q29" s="25">
        <f t="shared" si="4"/>
        <v>471.072</v>
      </c>
      <c r="R29" s="24">
        <f t="shared" si="4"/>
        <v>0</v>
      </c>
      <c r="S29" s="24">
        <f t="shared" si="4"/>
        <v>790.96799999999996</v>
      </c>
      <c r="T29" s="24">
        <f t="shared" si="4"/>
        <v>69.542000000000002</v>
      </c>
      <c r="U29" s="25">
        <f t="shared" si="4"/>
        <v>13737.429</v>
      </c>
      <c r="V29" s="24">
        <f t="shared" si="4"/>
        <v>889.50200000000007</v>
      </c>
      <c r="W29" s="24">
        <f t="shared" si="4"/>
        <v>0</v>
      </c>
      <c r="X29" s="24">
        <f t="shared" si="4"/>
        <v>27.119999999999997</v>
      </c>
      <c r="Y29" s="25">
        <f t="shared" si="4"/>
        <v>9240.7560000000012</v>
      </c>
    </row>
    <row r="32" spans="1:25" ht="15.75" x14ac:dyDescent="0.25">
      <c r="A32" s="20" t="s">
        <v>17</v>
      </c>
    </row>
    <row r="33" spans="1:1" ht="15" x14ac:dyDescent="0.25">
      <c r="A33" s="16" t="s">
        <v>23</v>
      </c>
    </row>
    <row r="34" spans="1:1" ht="15" x14ac:dyDescent="0.25">
      <c r="A34" s="16" t="s">
        <v>18</v>
      </c>
    </row>
    <row r="35" spans="1:1" ht="15" x14ac:dyDescent="0.25">
      <c r="A35" s="16" t="s">
        <v>19</v>
      </c>
    </row>
    <row r="36" spans="1:1" ht="15" x14ac:dyDescent="0.25">
      <c r="A36" s="16" t="s">
        <v>62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selection activeCell="A6" sqref="A6"/>
    </sheetView>
  </sheetViews>
  <sheetFormatPr baseColWidth="10" defaultRowHeight="13.5" x14ac:dyDescent="0.25"/>
  <cols>
    <col min="1" max="1" width="19.42578125" style="5" customWidth="1"/>
    <col min="2" max="2" width="6.42578125" style="5" bestFit="1" customWidth="1"/>
    <col min="3" max="3" width="7.42578125" style="5" bestFit="1" customWidth="1"/>
    <col min="4" max="4" width="5.85546875" style="5" bestFit="1" customWidth="1"/>
    <col min="5" max="5" width="6" style="5" bestFit="1" customWidth="1"/>
    <col min="6" max="6" width="6.42578125" style="5" bestFit="1" customWidth="1"/>
    <col min="7" max="7" width="7.42578125" style="5" bestFit="1" customWidth="1"/>
    <col min="8" max="8" width="6.28515625" style="5" bestFit="1" customWidth="1"/>
    <col min="9" max="9" width="8.28515625" style="5" bestFit="1" customWidth="1"/>
    <col min="10" max="10" width="7.42578125" style="5" bestFit="1" customWidth="1"/>
    <col min="11" max="11" width="5.7109375" style="5" bestFit="1" customWidth="1"/>
    <col min="12" max="12" width="6.28515625" style="5" bestFit="1" customWidth="1"/>
    <col min="13" max="13" width="8.28515625" style="5" bestFit="1" customWidth="1"/>
    <col min="14" max="14" width="6.42578125" style="5" bestFit="1" customWidth="1"/>
    <col min="15" max="15" width="5.7109375" style="5" bestFit="1" customWidth="1"/>
    <col min="16" max="16" width="5.85546875" style="5" bestFit="1" customWidth="1"/>
    <col min="17" max="17" width="4.42578125" style="5" bestFit="1" customWidth="1"/>
    <col min="18" max="18" width="6.42578125" style="5" bestFit="1" customWidth="1"/>
    <col min="19" max="19" width="5.7109375" style="5" bestFit="1" customWidth="1"/>
    <col min="20" max="20" width="5.85546875" style="5" bestFit="1" customWidth="1"/>
    <col min="21" max="21" width="7.140625" style="5" bestFit="1" customWidth="1"/>
    <col min="22" max="22" width="6.42578125" style="5" bestFit="1" customWidth="1"/>
    <col min="23" max="23" width="5.7109375" style="5" bestFit="1" customWidth="1"/>
    <col min="24" max="24" width="5.85546875" style="5" bestFit="1" customWidth="1"/>
    <col min="25" max="25" width="6" style="5" bestFit="1" customWidth="1"/>
    <col min="26" max="16384" width="11.42578125" style="5"/>
  </cols>
  <sheetData>
    <row r="1" spans="1:13" s="18" customFormat="1" ht="30" x14ac:dyDescent="0.5">
      <c r="A1" s="17" t="s">
        <v>25</v>
      </c>
    </row>
    <row r="2" spans="1:13" s="19" customFormat="1" ht="18.75" x14ac:dyDescent="0.3">
      <c r="A2" s="18" t="s">
        <v>0</v>
      </c>
    </row>
    <row r="3" spans="1:13" s="2" customFormat="1" x14ac:dyDescent="0.25">
      <c r="A3" s="1"/>
    </row>
    <row r="4" spans="1:13" s="2" customFormat="1" x14ac:dyDescent="0.25">
      <c r="A4" s="3" t="s">
        <v>1</v>
      </c>
    </row>
    <row r="5" spans="1:13" s="2" customFormat="1" x14ac:dyDescent="0.25">
      <c r="A5" s="3" t="s">
        <v>54</v>
      </c>
    </row>
    <row r="6" spans="1:13" s="2" customFormat="1" x14ac:dyDescent="0.25">
      <c r="A6" s="3"/>
    </row>
    <row r="7" spans="1:13" s="2" customFormat="1" x14ac:dyDescent="0.25">
      <c r="A7" s="3"/>
    </row>
    <row r="8" spans="1:13" ht="15.75" x14ac:dyDescent="0.25">
      <c r="A8" s="20" t="s">
        <v>38</v>
      </c>
    </row>
    <row r="9" spans="1:13" ht="15.75" x14ac:dyDescent="0.25">
      <c r="A9" s="6"/>
      <c r="B9" s="29" t="s">
        <v>30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</row>
    <row r="10" spans="1:13" x14ac:dyDescent="0.25">
      <c r="B10" s="34" t="s">
        <v>2</v>
      </c>
      <c r="C10" s="32"/>
      <c r="D10" s="32"/>
      <c r="E10" s="33"/>
      <c r="F10" s="32" t="s">
        <v>3</v>
      </c>
      <c r="G10" s="32"/>
      <c r="H10" s="32"/>
      <c r="I10" s="33"/>
      <c r="J10" s="32" t="s">
        <v>4</v>
      </c>
      <c r="K10" s="32"/>
      <c r="L10" s="32"/>
      <c r="M10" s="33"/>
    </row>
    <row r="11" spans="1:13" x14ac:dyDescent="0.25">
      <c r="A11" s="21" t="s">
        <v>22</v>
      </c>
      <c r="B11" s="22" t="s">
        <v>6</v>
      </c>
      <c r="C11" s="22" t="s">
        <v>7</v>
      </c>
      <c r="D11" s="22" t="s">
        <v>8</v>
      </c>
      <c r="E11" s="23" t="s">
        <v>61</v>
      </c>
      <c r="F11" s="22" t="s">
        <v>6</v>
      </c>
      <c r="G11" s="22" t="s">
        <v>7</v>
      </c>
      <c r="H11" s="22" t="s">
        <v>8</v>
      </c>
      <c r="I11" s="23" t="s">
        <v>61</v>
      </c>
      <c r="J11" s="22" t="s">
        <v>6</v>
      </c>
      <c r="K11" s="22" t="s">
        <v>7</v>
      </c>
      <c r="L11" s="22" t="s">
        <v>8</v>
      </c>
      <c r="M11" s="23" t="s">
        <v>61</v>
      </c>
    </row>
    <row r="12" spans="1:13" x14ac:dyDescent="0.25">
      <c r="A12" s="26" t="s">
        <v>20</v>
      </c>
      <c r="B12" s="7">
        <f t="shared" ref="B12:M12" si="0">B29</f>
        <v>0</v>
      </c>
      <c r="C12" s="7">
        <f t="shared" si="0"/>
        <v>5992.3760000000002</v>
      </c>
      <c r="D12" s="8">
        <f t="shared" si="0"/>
        <v>48.150999999999996</v>
      </c>
      <c r="E12" s="9">
        <f t="shared" si="0"/>
        <v>3734.7259999999997</v>
      </c>
      <c r="F12" s="7">
        <f t="shared" si="0"/>
        <v>0</v>
      </c>
      <c r="G12" s="7">
        <f t="shared" si="0"/>
        <v>14417.150000000001</v>
      </c>
      <c r="H12" s="8">
        <f t="shared" si="0"/>
        <v>2687.6379999999999</v>
      </c>
      <c r="I12" s="9">
        <f t="shared" si="0"/>
        <v>260885.68299999999</v>
      </c>
      <c r="J12" s="7">
        <f t="shared" si="0"/>
        <v>22894.635999999999</v>
      </c>
      <c r="K12" s="7">
        <f t="shared" si="0"/>
        <v>1.4999999999999999E-2</v>
      </c>
      <c r="L12" s="8">
        <f t="shared" si="0"/>
        <v>753.90699999999993</v>
      </c>
      <c r="M12" s="9">
        <f t="shared" si="0"/>
        <v>138216.845</v>
      </c>
    </row>
    <row r="13" spans="1:13" x14ac:dyDescent="0.25">
      <c r="A13" s="27" t="s">
        <v>21</v>
      </c>
      <c r="B13" s="10">
        <f t="shared" ref="B13:M13" si="1">N29</f>
        <v>0</v>
      </c>
      <c r="C13" s="10">
        <f t="shared" si="1"/>
        <v>207.876</v>
      </c>
      <c r="D13" s="10">
        <f t="shared" si="1"/>
        <v>1.413</v>
      </c>
      <c r="E13" s="11">
        <f t="shared" si="1"/>
        <v>234.75900000000001</v>
      </c>
      <c r="F13" s="10">
        <f t="shared" si="1"/>
        <v>0</v>
      </c>
      <c r="G13" s="10">
        <f t="shared" si="1"/>
        <v>616.85599999999999</v>
      </c>
      <c r="H13" s="10">
        <f t="shared" si="1"/>
        <v>99.317000000000007</v>
      </c>
      <c r="I13" s="11">
        <f t="shared" si="1"/>
        <v>13037.428</v>
      </c>
      <c r="J13" s="10">
        <f t="shared" si="1"/>
        <v>108</v>
      </c>
      <c r="K13" s="10">
        <f t="shared" si="1"/>
        <v>0</v>
      </c>
      <c r="L13" s="10">
        <f t="shared" si="1"/>
        <v>32.174000000000007</v>
      </c>
      <c r="M13" s="11">
        <f t="shared" si="1"/>
        <v>9036.9369999999999</v>
      </c>
    </row>
    <row r="14" spans="1:13" x14ac:dyDescent="0.25">
      <c r="A14" s="21" t="s">
        <v>16</v>
      </c>
      <c r="B14" s="24">
        <f t="shared" ref="B14:M14" si="2">SUM(B12:B13)</f>
        <v>0</v>
      </c>
      <c r="C14" s="24">
        <f t="shared" si="2"/>
        <v>6200.2520000000004</v>
      </c>
      <c r="D14" s="24">
        <f t="shared" si="2"/>
        <v>49.563999999999993</v>
      </c>
      <c r="E14" s="25">
        <f t="shared" si="2"/>
        <v>3969.4849999999997</v>
      </c>
      <c r="F14" s="24">
        <f t="shared" si="2"/>
        <v>0</v>
      </c>
      <c r="G14" s="24">
        <f t="shared" si="2"/>
        <v>15034.006000000001</v>
      </c>
      <c r="H14" s="24">
        <f t="shared" si="2"/>
        <v>2786.9549999999999</v>
      </c>
      <c r="I14" s="25">
        <f t="shared" si="2"/>
        <v>273923.11099999998</v>
      </c>
      <c r="J14" s="24">
        <f t="shared" si="2"/>
        <v>23002.635999999999</v>
      </c>
      <c r="K14" s="24">
        <f t="shared" si="2"/>
        <v>1.4999999999999999E-2</v>
      </c>
      <c r="L14" s="24">
        <f t="shared" si="2"/>
        <v>786.0809999999999</v>
      </c>
      <c r="M14" s="25">
        <f t="shared" si="2"/>
        <v>147253.78200000001</v>
      </c>
    </row>
    <row r="15" spans="1:13" s="2" customFormat="1" x14ac:dyDescent="0.25">
      <c r="A15" s="3"/>
    </row>
    <row r="16" spans="1:13" s="2" customFormat="1" x14ac:dyDescent="0.25">
      <c r="A16" s="3"/>
    </row>
    <row r="17" spans="1:25" ht="15.75" x14ac:dyDescent="0.25">
      <c r="A17" s="20" t="s">
        <v>39</v>
      </c>
    </row>
    <row r="18" spans="1:25" ht="15.75" x14ac:dyDescent="0.25">
      <c r="A18" s="6"/>
      <c r="B18" s="29" t="s">
        <v>20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1"/>
      <c r="N18" s="29" t="s">
        <v>21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1"/>
    </row>
    <row r="19" spans="1:25" x14ac:dyDescent="0.25">
      <c r="B19" s="34" t="s">
        <v>2</v>
      </c>
      <c r="C19" s="32"/>
      <c r="D19" s="32"/>
      <c r="E19" s="33"/>
      <c r="F19" s="32" t="s">
        <v>3</v>
      </c>
      <c r="G19" s="32"/>
      <c r="H19" s="32"/>
      <c r="I19" s="33"/>
      <c r="J19" s="32" t="s">
        <v>4</v>
      </c>
      <c r="K19" s="32"/>
      <c r="L19" s="32"/>
      <c r="M19" s="33"/>
      <c r="N19" s="32" t="s">
        <v>2</v>
      </c>
      <c r="O19" s="32"/>
      <c r="P19" s="32"/>
      <c r="Q19" s="33"/>
      <c r="R19" s="32" t="s">
        <v>3</v>
      </c>
      <c r="S19" s="32"/>
      <c r="T19" s="32"/>
      <c r="U19" s="33"/>
      <c r="V19" s="32" t="s">
        <v>4</v>
      </c>
      <c r="W19" s="32"/>
      <c r="X19" s="32"/>
      <c r="Y19" s="33"/>
    </row>
    <row r="20" spans="1:25" x14ac:dyDescent="0.25">
      <c r="A20" s="21" t="s">
        <v>5</v>
      </c>
      <c r="B20" s="22" t="s">
        <v>6</v>
      </c>
      <c r="C20" s="22" t="s">
        <v>7</v>
      </c>
      <c r="D20" s="22" t="s">
        <v>8</v>
      </c>
      <c r="E20" s="23" t="s">
        <v>61</v>
      </c>
      <c r="F20" s="22" t="s">
        <v>6</v>
      </c>
      <c r="G20" s="22" t="s">
        <v>7</v>
      </c>
      <c r="H20" s="22" t="s">
        <v>8</v>
      </c>
      <c r="I20" s="23" t="s">
        <v>61</v>
      </c>
      <c r="J20" s="22" t="s">
        <v>6</v>
      </c>
      <c r="K20" s="22" t="s">
        <v>7</v>
      </c>
      <c r="L20" s="22" t="s">
        <v>8</v>
      </c>
      <c r="M20" s="23" t="s">
        <v>61</v>
      </c>
      <c r="N20" s="22" t="s">
        <v>6</v>
      </c>
      <c r="O20" s="22" t="s">
        <v>7</v>
      </c>
      <c r="P20" s="22" t="s">
        <v>8</v>
      </c>
      <c r="Q20" s="23" t="s">
        <v>61</v>
      </c>
      <c r="R20" s="22" t="s">
        <v>6</v>
      </c>
      <c r="S20" s="22" t="s">
        <v>7</v>
      </c>
      <c r="T20" s="22" t="s">
        <v>8</v>
      </c>
      <c r="U20" s="23" t="s">
        <v>61</v>
      </c>
      <c r="V20" s="22" t="s">
        <v>6</v>
      </c>
      <c r="W20" s="22" t="s">
        <v>7</v>
      </c>
      <c r="X20" s="22" t="s">
        <v>8</v>
      </c>
      <c r="Y20" s="23" t="s">
        <v>61</v>
      </c>
    </row>
    <row r="21" spans="1:25" x14ac:dyDescent="0.25">
      <c r="A21" s="26" t="s">
        <v>9</v>
      </c>
      <c r="B21" s="7">
        <v>0</v>
      </c>
      <c r="C21" s="7">
        <v>1047.191</v>
      </c>
      <c r="D21" s="8">
        <v>20.887</v>
      </c>
      <c r="E21" s="9">
        <v>1619.653</v>
      </c>
      <c r="F21" s="8">
        <v>0</v>
      </c>
      <c r="G21" s="8">
        <v>235.59200000000001</v>
      </c>
      <c r="H21" s="8">
        <v>229.59200000000001</v>
      </c>
      <c r="I21" s="9">
        <v>24393.010999999999</v>
      </c>
      <c r="J21" s="8">
        <v>4972.143</v>
      </c>
      <c r="K21" s="8">
        <v>0</v>
      </c>
      <c r="L21" s="8">
        <v>195.34</v>
      </c>
      <c r="M21" s="9">
        <v>10852.79</v>
      </c>
      <c r="N21" s="7">
        <v>0</v>
      </c>
      <c r="O21" s="7">
        <v>0</v>
      </c>
      <c r="P21" s="8">
        <v>0</v>
      </c>
      <c r="Q21" s="9">
        <v>0</v>
      </c>
      <c r="R21" s="8">
        <v>0</v>
      </c>
      <c r="S21" s="8">
        <v>0</v>
      </c>
      <c r="T21" s="8">
        <v>0</v>
      </c>
      <c r="U21" s="9">
        <v>0</v>
      </c>
      <c r="V21" s="8">
        <v>0</v>
      </c>
      <c r="W21" s="8">
        <v>0</v>
      </c>
      <c r="X21" s="8">
        <v>0</v>
      </c>
      <c r="Y21" s="9">
        <v>0</v>
      </c>
    </row>
    <row r="22" spans="1:25" x14ac:dyDescent="0.25">
      <c r="A22" s="27" t="s">
        <v>10</v>
      </c>
      <c r="B22" s="10">
        <v>0</v>
      </c>
      <c r="C22" s="10">
        <v>2200.4119999999998</v>
      </c>
      <c r="D22" s="10">
        <v>-58.68</v>
      </c>
      <c r="E22" s="11">
        <v>519.89800000000002</v>
      </c>
      <c r="F22" s="10">
        <v>0</v>
      </c>
      <c r="G22" s="10">
        <v>161.52699999999999</v>
      </c>
      <c r="H22" s="10">
        <v>137.34800000000001</v>
      </c>
      <c r="I22" s="11">
        <v>37695.345999999998</v>
      </c>
      <c r="J22" s="10">
        <v>4891.415</v>
      </c>
      <c r="K22" s="10">
        <v>0</v>
      </c>
      <c r="L22" s="10">
        <v>149.76400000000001</v>
      </c>
      <c r="M22" s="11">
        <v>19433.215</v>
      </c>
      <c r="N22" s="10">
        <v>0</v>
      </c>
      <c r="O22" s="10">
        <v>0</v>
      </c>
      <c r="P22" s="10">
        <v>0</v>
      </c>
      <c r="Q22" s="11">
        <v>0</v>
      </c>
      <c r="R22" s="10">
        <v>0</v>
      </c>
      <c r="S22" s="10">
        <v>0</v>
      </c>
      <c r="T22" s="10">
        <v>0</v>
      </c>
      <c r="U22" s="11">
        <v>0</v>
      </c>
      <c r="V22" s="10">
        <v>0</v>
      </c>
      <c r="W22" s="10">
        <v>0</v>
      </c>
      <c r="X22" s="10">
        <v>0</v>
      </c>
      <c r="Y22" s="11">
        <v>0</v>
      </c>
    </row>
    <row r="23" spans="1:25" x14ac:dyDescent="0.25">
      <c r="A23" s="27" t="s">
        <v>11</v>
      </c>
      <c r="B23" s="10">
        <v>0</v>
      </c>
      <c r="C23" s="10">
        <v>1176.2929999999999</v>
      </c>
      <c r="D23" s="10">
        <v>46.328000000000003</v>
      </c>
      <c r="E23" s="11">
        <v>1421.837</v>
      </c>
      <c r="F23" s="10">
        <v>0</v>
      </c>
      <c r="G23" s="10">
        <v>2388.4760000000001</v>
      </c>
      <c r="H23" s="10">
        <v>205.30799999999999</v>
      </c>
      <c r="I23" s="11">
        <v>51946.249000000003</v>
      </c>
      <c r="J23" s="10">
        <v>4950.3670000000002</v>
      </c>
      <c r="K23" s="10">
        <v>1.4999999999999999E-2</v>
      </c>
      <c r="L23" s="10">
        <v>128.18899999999999</v>
      </c>
      <c r="M23" s="11">
        <v>26364.508000000002</v>
      </c>
      <c r="N23" s="10">
        <v>0</v>
      </c>
      <c r="O23" s="10">
        <v>207.876</v>
      </c>
      <c r="P23" s="10">
        <v>0.42399999999999999</v>
      </c>
      <c r="Q23" s="11">
        <v>147.77000000000001</v>
      </c>
      <c r="R23" s="10">
        <v>0</v>
      </c>
      <c r="S23" s="10">
        <v>0</v>
      </c>
      <c r="T23" s="10">
        <v>1.1379999999999999</v>
      </c>
      <c r="U23" s="11">
        <v>843.56899999999996</v>
      </c>
      <c r="V23" s="10">
        <v>0</v>
      </c>
      <c r="W23" s="10">
        <v>0</v>
      </c>
      <c r="X23" s="10">
        <v>0.35499999999999998</v>
      </c>
      <c r="Y23" s="11">
        <v>220.964</v>
      </c>
    </row>
    <row r="24" spans="1:25" x14ac:dyDescent="0.25">
      <c r="A24" s="27" t="s">
        <v>24</v>
      </c>
      <c r="B24" s="10">
        <v>0</v>
      </c>
      <c r="C24" s="12">
        <v>410.47500000000002</v>
      </c>
      <c r="D24" s="10">
        <v>-34.136000000000003</v>
      </c>
      <c r="E24" s="11">
        <v>18.463999999999999</v>
      </c>
      <c r="F24" s="10">
        <v>0</v>
      </c>
      <c r="G24" s="10">
        <v>5610.3729999999996</v>
      </c>
      <c r="H24" s="10">
        <v>361.59500000000003</v>
      </c>
      <c r="I24" s="11">
        <v>64243.232000000004</v>
      </c>
      <c r="J24" s="10">
        <v>850.04300000000001</v>
      </c>
      <c r="K24" s="10">
        <v>0</v>
      </c>
      <c r="L24" s="10">
        <v>78.912999999999997</v>
      </c>
      <c r="M24" s="11">
        <v>17207.136999999999</v>
      </c>
      <c r="N24" s="10">
        <v>0</v>
      </c>
      <c r="O24" s="12">
        <v>0</v>
      </c>
      <c r="P24" s="10">
        <v>0</v>
      </c>
      <c r="Q24" s="11">
        <v>0</v>
      </c>
      <c r="R24" s="10">
        <v>0</v>
      </c>
      <c r="S24" s="10">
        <v>0</v>
      </c>
      <c r="T24" s="10">
        <v>1.952</v>
      </c>
      <c r="U24" s="11">
        <v>948.10299999999995</v>
      </c>
      <c r="V24" s="10">
        <v>0</v>
      </c>
      <c r="W24" s="10">
        <v>0</v>
      </c>
      <c r="X24" s="10">
        <v>8.9999999999999993E-3</v>
      </c>
      <c r="Y24" s="11">
        <v>8.6839999999999993</v>
      </c>
    </row>
    <row r="25" spans="1:25" x14ac:dyDescent="0.25">
      <c r="A25" s="27" t="s">
        <v>12</v>
      </c>
      <c r="B25" s="10">
        <v>0</v>
      </c>
      <c r="C25" s="10">
        <v>288.928</v>
      </c>
      <c r="D25" s="10">
        <v>3.073</v>
      </c>
      <c r="E25" s="11">
        <v>43.277999999999999</v>
      </c>
      <c r="F25" s="10">
        <v>0</v>
      </c>
      <c r="G25" s="10">
        <v>478.79399999999998</v>
      </c>
      <c r="H25" s="10">
        <v>162.64699999999999</v>
      </c>
      <c r="I25" s="11">
        <v>9490.1859999999997</v>
      </c>
      <c r="J25" s="10">
        <v>5590.78</v>
      </c>
      <c r="K25" s="10">
        <v>0</v>
      </c>
      <c r="L25" s="10">
        <v>97.924999999999997</v>
      </c>
      <c r="M25" s="11">
        <v>30586.307000000001</v>
      </c>
      <c r="N25" s="10">
        <v>0</v>
      </c>
      <c r="O25" s="10">
        <v>0</v>
      </c>
      <c r="P25" s="10">
        <v>0</v>
      </c>
      <c r="Q25" s="11">
        <v>0</v>
      </c>
      <c r="R25" s="10">
        <v>0</v>
      </c>
      <c r="S25" s="10">
        <v>141.26499999999999</v>
      </c>
      <c r="T25" s="10">
        <v>0.94</v>
      </c>
      <c r="U25" s="11">
        <v>2311.0030000000002</v>
      </c>
      <c r="V25" s="10">
        <v>0</v>
      </c>
      <c r="W25" s="10">
        <v>0</v>
      </c>
      <c r="X25" s="10">
        <v>2.0710000000000002</v>
      </c>
      <c r="Y25" s="11">
        <v>1533.78</v>
      </c>
    </row>
    <row r="26" spans="1:25" x14ac:dyDescent="0.25">
      <c r="A26" s="27" t="s">
        <v>13</v>
      </c>
      <c r="B26" s="10">
        <v>0</v>
      </c>
      <c r="C26" s="10">
        <v>104.648</v>
      </c>
      <c r="D26" s="10">
        <v>24.245999999999999</v>
      </c>
      <c r="E26" s="11">
        <v>0</v>
      </c>
      <c r="F26" s="10">
        <v>0</v>
      </c>
      <c r="G26" s="10">
        <v>831.19899999999996</v>
      </c>
      <c r="H26" s="10">
        <v>307.84899999999999</v>
      </c>
      <c r="I26" s="11">
        <v>19899.656999999999</v>
      </c>
      <c r="J26" s="10">
        <v>549.80499999999995</v>
      </c>
      <c r="K26" s="10">
        <v>0</v>
      </c>
      <c r="L26" s="10">
        <v>27.327999999999999</v>
      </c>
      <c r="M26" s="11">
        <v>9628.5249999999996</v>
      </c>
      <c r="N26" s="10">
        <v>0</v>
      </c>
      <c r="O26" s="10">
        <v>0</v>
      </c>
      <c r="P26" s="10">
        <v>0.98899999999999999</v>
      </c>
      <c r="Q26" s="11">
        <v>86.989000000000004</v>
      </c>
      <c r="R26" s="10">
        <v>0</v>
      </c>
      <c r="S26" s="10">
        <v>0</v>
      </c>
      <c r="T26" s="10">
        <v>23.701000000000001</v>
      </c>
      <c r="U26" s="11">
        <v>3328.413</v>
      </c>
      <c r="V26" s="10">
        <v>108</v>
      </c>
      <c r="W26" s="10">
        <v>0</v>
      </c>
      <c r="X26" s="10">
        <v>8.3190000000000008</v>
      </c>
      <c r="Y26" s="11">
        <v>1546.048</v>
      </c>
    </row>
    <row r="27" spans="1:25" x14ac:dyDescent="0.25">
      <c r="A27" s="27" t="s">
        <v>14</v>
      </c>
      <c r="B27" s="10">
        <v>0</v>
      </c>
      <c r="C27" s="10">
        <v>10.468999999999999</v>
      </c>
      <c r="D27" s="10">
        <v>2.246</v>
      </c>
      <c r="E27" s="11">
        <v>8.8539999999999992</v>
      </c>
      <c r="F27" s="10">
        <v>0</v>
      </c>
      <c r="G27" s="10">
        <v>3657.0340000000001</v>
      </c>
      <c r="H27" s="10">
        <v>930.41899999999998</v>
      </c>
      <c r="I27" s="11">
        <v>31881.599999999999</v>
      </c>
      <c r="J27" s="10">
        <v>1090.0830000000001</v>
      </c>
      <c r="K27" s="10">
        <v>0</v>
      </c>
      <c r="L27" s="10">
        <v>71.364999999999995</v>
      </c>
      <c r="M27" s="11">
        <v>21362.030999999999</v>
      </c>
      <c r="N27" s="10">
        <v>0</v>
      </c>
      <c r="O27" s="10">
        <v>0</v>
      </c>
      <c r="P27" s="10">
        <v>0</v>
      </c>
      <c r="Q27" s="11">
        <v>0</v>
      </c>
      <c r="R27" s="10">
        <v>0</v>
      </c>
      <c r="S27" s="10">
        <v>475.59100000000001</v>
      </c>
      <c r="T27" s="10">
        <v>71.585999999999999</v>
      </c>
      <c r="U27" s="11">
        <v>5606.34</v>
      </c>
      <c r="V27" s="10">
        <v>0</v>
      </c>
      <c r="W27" s="10">
        <v>0</v>
      </c>
      <c r="X27" s="10">
        <v>21.42</v>
      </c>
      <c r="Y27" s="11">
        <v>5727.4610000000002</v>
      </c>
    </row>
    <row r="28" spans="1:25" x14ac:dyDescent="0.25">
      <c r="A28" s="28" t="s">
        <v>15</v>
      </c>
      <c r="B28" s="13">
        <v>0</v>
      </c>
      <c r="C28" s="13">
        <v>753.96</v>
      </c>
      <c r="D28" s="14">
        <v>44.186999999999998</v>
      </c>
      <c r="E28" s="15">
        <v>102.742</v>
      </c>
      <c r="F28" s="14">
        <v>0</v>
      </c>
      <c r="G28" s="14">
        <v>1054.155</v>
      </c>
      <c r="H28" s="14">
        <v>352.88</v>
      </c>
      <c r="I28" s="15">
        <v>21336.401999999998</v>
      </c>
      <c r="J28" s="14">
        <v>0</v>
      </c>
      <c r="K28" s="14">
        <v>0</v>
      </c>
      <c r="L28" s="14">
        <v>5.0830000000000002</v>
      </c>
      <c r="M28" s="15">
        <v>2782.3319999999999</v>
      </c>
      <c r="N28" s="13">
        <v>0</v>
      </c>
      <c r="O28" s="13">
        <v>0</v>
      </c>
      <c r="P28" s="14">
        <v>0</v>
      </c>
      <c r="Q28" s="15">
        <v>0</v>
      </c>
      <c r="R28" s="14">
        <v>0</v>
      </c>
      <c r="S28" s="14">
        <v>0</v>
      </c>
      <c r="T28" s="14">
        <v>0</v>
      </c>
      <c r="U28" s="15">
        <v>0</v>
      </c>
      <c r="V28" s="14">
        <v>0</v>
      </c>
      <c r="W28" s="14">
        <v>0</v>
      </c>
      <c r="X28" s="14">
        <v>0</v>
      </c>
      <c r="Y28" s="15">
        <v>0</v>
      </c>
    </row>
    <row r="29" spans="1:25" x14ac:dyDescent="0.25">
      <c r="A29" s="21" t="s">
        <v>16</v>
      </c>
      <c r="B29" s="24">
        <f t="shared" ref="B29:M29" si="3">SUM(B21:B28)</f>
        <v>0</v>
      </c>
      <c r="C29" s="24">
        <f t="shared" si="3"/>
        <v>5992.3760000000002</v>
      </c>
      <c r="D29" s="24">
        <f t="shared" si="3"/>
        <v>48.150999999999996</v>
      </c>
      <c r="E29" s="25">
        <f t="shared" si="3"/>
        <v>3734.7259999999997</v>
      </c>
      <c r="F29" s="24">
        <f t="shared" si="3"/>
        <v>0</v>
      </c>
      <c r="G29" s="24">
        <f t="shared" si="3"/>
        <v>14417.150000000001</v>
      </c>
      <c r="H29" s="24">
        <f t="shared" si="3"/>
        <v>2687.6379999999999</v>
      </c>
      <c r="I29" s="25">
        <f t="shared" si="3"/>
        <v>260885.68299999999</v>
      </c>
      <c r="J29" s="24">
        <f t="shared" si="3"/>
        <v>22894.635999999999</v>
      </c>
      <c r="K29" s="24">
        <f t="shared" si="3"/>
        <v>1.4999999999999999E-2</v>
      </c>
      <c r="L29" s="24">
        <f t="shared" si="3"/>
        <v>753.90699999999993</v>
      </c>
      <c r="M29" s="25">
        <f t="shared" si="3"/>
        <v>138216.845</v>
      </c>
      <c r="N29" s="24">
        <f>SUM(N21:N28)</f>
        <v>0</v>
      </c>
      <c r="O29" s="24">
        <f>SUM(O21:O28)</f>
        <v>207.876</v>
      </c>
      <c r="P29" s="24">
        <f t="shared" ref="P29:Y29" si="4">SUM(P21:P28)</f>
        <v>1.413</v>
      </c>
      <c r="Q29" s="25">
        <f t="shared" si="4"/>
        <v>234.75900000000001</v>
      </c>
      <c r="R29" s="24">
        <f t="shared" si="4"/>
        <v>0</v>
      </c>
      <c r="S29" s="24">
        <f t="shared" si="4"/>
        <v>616.85599999999999</v>
      </c>
      <c r="T29" s="24">
        <f t="shared" si="4"/>
        <v>99.317000000000007</v>
      </c>
      <c r="U29" s="25">
        <f t="shared" si="4"/>
        <v>13037.428</v>
      </c>
      <c r="V29" s="24">
        <f t="shared" si="4"/>
        <v>108</v>
      </c>
      <c r="W29" s="24">
        <f t="shared" si="4"/>
        <v>0</v>
      </c>
      <c r="X29" s="24">
        <f t="shared" si="4"/>
        <v>32.174000000000007</v>
      </c>
      <c r="Y29" s="25">
        <f t="shared" si="4"/>
        <v>9036.9369999999999</v>
      </c>
    </row>
    <row r="32" spans="1:25" ht="15.75" x14ac:dyDescent="0.25">
      <c r="A32" s="20" t="s">
        <v>17</v>
      </c>
    </row>
    <row r="33" spans="1:1" ht="15" x14ac:dyDescent="0.25">
      <c r="A33" s="16" t="s">
        <v>23</v>
      </c>
    </row>
    <row r="34" spans="1:1" ht="15" x14ac:dyDescent="0.25">
      <c r="A34" s="16" t="s">
        <v>18</v>
      </c>
    </row>
    <row r="35" spans="1:1" ht="15" x14ac:dyDescent="0.25">
      <c r="A35" s="16" t="s">
        <v>19</v>
      </c>
    </row>
    <row r="36" spans="1:1" ht="15" x14ac:dyDescent="0.25">
      <c r="A36" s="16" t="s">
        <v>62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selection activeCell="A6" sqref="A6"/>
    </sheetView>
  </sheetViews>
  <sheetFormatPr baseColWidth="10" defaultRowHeight="13.5" x14ac:dyDescent="0.25"/>
  <cols>
    <col min="1" max="1" width="19.42578125" style="5" customWidth="1"/>
    <col min="2" max="2" width="6.42578125" style="5" bestFit="1" customWidth="1"/>
    <col min="3" max="3" width="7.42578125" style="5" bestFit="1" customWidth="1"/>
    <col min="4" max="4" width="5.85546875" style="5" bestFit="1" customWidth="1"/>
    <col min="5" max="5" width="6" style="5" bestFit="1" customWidth="1"/>
    <col min="6" max="6" width="6.42578125" style="5" bestFit="1" customWidth="1"/>
    <col min="7" max="7" width="7.42578125" style="5" bestFit="1" customWidth="1"/>
    <col min="8" max="8" width="6.28515625" style="5" bestFit="1" customWidth="1"/>
    <col min="9" max="9" width="8.28515625" style="5" bestFit="1" customWidth="1"/>
    <col min="10" max="10" width="7.42578125" style="5" bestFit="1" customWidth="1"/>
    <col min="11" max="11" width="5.7109375" style="5" bestFit="1" customWidth="1"/>
    <col min="12" max="12" width="6.28515625" style="5" bestFit="1" customWidth="1"/>
    <col min="13" max="13" width="8.28515625" style="5" bestFit="1" customWidth="1"/>
    <col min="14" max="14" width="6.42578125" style="5" bestFit="1" customWidth="1"/>
    <col min="15" max="15" width="5.7109375" style="5" bestFit="1" customWidth="1"/>
    <col min="16" max="16" width="5.85546875" style="5" bestFit="1" customWidth="1"/>
    <col min="17" max="17" width="3.5703125" style="5" bestFit="1" customWidth="1"/>
    <col min="18" max="18" width="6.42578125" style="5" bestFit="1" customWidth="1"/>
    <col min="19" max="19" width="6.28515625" style="5" bestFit="1" customWidth="1"/>
    <col min="20" max="20" width="5.85546875" style="5" bestFit="1" customWidth="1"/>
    <col min="21" max="21" width="7.140625" style="5" bestFit="1" customWidth="1"/>
    <col min="22" max="22" width="6.42578125" style="5" bestFit="1" customWidth="1"/>
    <col min="23" max="23" width="5.7109375" style="5" bestFit="1" customWidth="1"/>
    <col min="24" max="24" width="5.85546875" style="5" bestFit="1" customWidth="1"/>
    <col min="25" max="25" width="7.140625" style="5" bestFit="1" customWidth="1"/>
    <col min="26" max="16384" width="11.42578125" style="5"/>
  </cols>
  <sheetData>
    <row r="1" spans="1:13" s="18" customFormat="1" ht="30" x14ac:dyDescent="0.5">
      <c r="A1" s="17" t="s">
        <v>25</v>
      </c>
    </row>
    <row r="2" spans="1:13" s="19" customFormat="1" ht="18.75" x14ac:dyDescent="0.3">
      <c r="A2" s="18" t="s">
        <v>0</v>
      </c>
    </row>
    <row r="3" spans="1:13" s="2" customFormat="1" x14ac:dyDescent="0.25">
      <c r="A3" s="1"/>
    </row>
    <row r="4" spans="1:13" s="2" customFormat="1" x14ac:dyDescent="0.25">
      <c r="A4" s="3" t="s">
        <v>1</v>
      </c>
    </row>
    <row r="5" spans="1:13" s="2" customFormat="1" x14ac:dyDescent="0.25">
      <c r="A5" s="3" t="s">
        <v>57</v>
      </c>
    </row>
    <row r="6" spans="1:13" s="2" customFormat="1" x14ac:dyDescent="0.25">
      <c r="A6" s="3"/>
    </row>
    <row r="7" spans="1:13" s="2" customFormat="1" x14ac:dyDescent="0.25">
      <c r="A7" s="3"/>
    </row>
    <row r="8" spans="1:13" ht="15.75" x14ac:dyDescent="0.25">
      <c r="A8" s="20" t="s">
        <v>41</v>
      </c>
    </row>
    <row r="9" spans="1:13" ht="15.75" x14ac:dyDescent="0.25">
      <c r="A9" s="6"/>
      <c r="B9" s="29" t="s">
        <v>30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</row>
    <row r="10" spans="1:13" x14ac:dyDescent="0.25">
      <c r="B10" s="34" t="s">
        <v>2</v>
      </c>
      <c r="C10" s="32"/>
      <c r="D10" s="32"/>
      <c r="E10" s="33"/>
      <c r="F10" s="32" t="s">
        <v>3</v>
      </c>
      <c r="G10" s="32"/>
      <c r="H10" s="32"/>
      <c r="I10" s="33"/>
      <c r="J10" s="32" t="s">
        <v>4</v>
      </c>
      <c r="K10" s="32"/>
      <c r="L10" s="32"/>
      <c r="M10" s="33"/>
    </row>
    <row r="11" spans="1:13" x14ac:dyDescent="0.25">
      <c r="A11" s="21" t="s">
        <v>22</v>
      </c>
      <c r="B11" s="22" t="s">
        <v>6</v>
      </c>
      <c r="C11" s="22" t="s">
        <v>7</v>
      </c>
      <c r="D11" s="22" t="s">
        <v>8</v>
      </c>
      <c r="E11" s="23" t="s">
        <v>61</v>
      </c>
      <c r="F11" s="22" t="s">
        <v>6</v>
      </c>
      <c r="G11" s="22" t="s">
        <v>7</v>
      </c>
      <c r="H11" s="22" t="s">
        <v>8</v>
      </c>
      <c r="I11" s="23" t="s">
        <v>61</v>
      </c>
      <c r="J11" s="22" t="s">
        <v>6</v>
      </c>
      <c r="K11" s="22" t="s">
        <v>7</v>
      </c>
      <c r="L11" s="22" t="s">
        <v>8</v>
      </c>
      <c r="M11" s="23" t="s">
        <v>61</v>
      </c>
    </row>
    <row r="12" spans="1:13" x14ac:dyDescent="0.25">
      <c r="A12" s="26" t="s">
        <v>20</v>
      </c>
      <c r="B12" s="7">
        <f t="shared" ref="B12:M12" si="0">B29</f>
        <v>0</v>
      </c>
      <c r="C12" s="7">
        <f t="shared" si="0"/>
        <v>2378.7709999999997</v>
      </c>
      <c r="D12" s="8">
        <f t="shared" si="0"/>
        <v>33.977999999999994</v>
      </c>
      <c r="E12" s="9">
        <f t="shared" si="0"/>
        <v>1321.4159999999999</v>
      </c>
      <c r="F12" s="7">
        <f t="shared" si="0"/>
        <v>0</v>
      </c>
      <c r="G12" s="7">
        <f t="shared" si="0"/>
        <v>20143.464</v>
      </c>
      <c r="H12" s="8">
        <f t="shared" si="0"/>
        <v>3389.944</v>
      </c>
      <c r="I12" s="9">
        <f t="shared" si="0"/>
        <v>236519.76</v>
      </c>
      <c r="J12" s="7">
        <f t="shared" si="0"/>
        <v>22281.26</v>
      </c>
      <c r="K12" s="7">
        <f t="shared" si="0"/>
        <v>217.70699999999999</v>
      </c>
      <c r="L12" s="8">
        <f t="shared" si="0"/>
        <v>804.23699999999997</v>
      </c>
      <c r="M12" s="9">
        <f t="shared" si="0"/>
        <v>162121.04599999997</v>
      </c>
    </row>
    <row r="13" spans="1:13" x14ac:dyDescent="0.25">
      <c r="A13" s="27" t="s">
        <v>21</v>
      </c>
      <c r="B13" s="10">
        <f t="shared" ref="B13:M13" si="1">N29</f>
        <v>0</v>
      </c>
      <c r="C13" s="10">
        <f t="shared" si="1"/>
        <v>136.97399999999999</v>
      </c>
      <c r="D13" s="10">
        <f t="shared" si="1"/>
        <v>-7.1560000000000006</v>
      </c>
      <c r="E13" s="11">
        <f t="shared" si="1"/>
        <v>84.191000000000003</v>
      </c>
      <c r="F13" s="10">
        <f t="shared" si="1"/>
        <v>0</v>
      </c>
      <c r="G13" s="10">
        <f t="shared" si="1"/>
        <v>1176.5369999999998</v>
      </c>
      <c r="H13" s="10">
        <f t="shared" si="1"/>
        <v>115.634</v>
      </c>
      <c r="I13" s="11">
        <f t="shared" si="1"/>
        <v>11761.337</v>
      </c>
      <c r="J13" s="10">
        <f t="shared" si="1"/>
        <v>1400.518</v>
      </c>
      <c r="K13" s="10">
        <f t="shared" si="1"/>
        <v>0</v>
      </c>
      <c r="L13" s="10">
        <f t="shared" si="1"/>
        <v>77.251000000000005</v>
      </c>
      <c r="M13" s="11">
        <f t="shared" si="1"/>
        <v>10636.286</v>
      </c>
    </row>
    <row r="14" spans="1:13" x14ac:dyDescent="0.25">
      <c r="A14" s="21" t="s">
        <v>16</v>
      </c>
      <c r="B14" s="24">
        <f t="shared" ref="B14:M14" si="2">SUM(B12:B13)</f>
        <v>0</v>
      </c>
      <c r="C14" s="24">
        <f t="shared" si="2"/>
        <v>2515.7449999999999</v>
      </c>
      <c r="D14" s="24">
        <f t="shared" si="2"/>
        <v>26.821999999999996</v>
      </c>
      <c r="E14" s="25">
        <f t="shared" si="2"/>
        <v>1405.607</v>
      </c>
      <c r="F14" s="24">
        <f t="shared" si="2"/>
        <v>0</v>
      </c>
      <c r="G14" s="24">
        <f t="shared" si="2"/>
        <v>21320.001</v>
      </c>
      <c r="H14" s="24">
        <f t="shared" si="2"/>
        <v>3505.578</v>
      </c>
      <c r="I14" s="25">
        <f t="shared" si="2"/>
        <v>248281.09700000001</v>
      </c>
      <c r="J14" s="24">
        <f t="shared" si="2"/>
        <v>23681.777999999998</v>
      </c>
      <c r="K14" s="24">
        <f t="shared" si="2"/>
        <v>217.70699999999999</v>
      </c>
      <c r="L14" s="24">
        <f t="shared" si="2"/>
        <v>881.48799999999994</v>
      </c>
      <c r="M14" s="25">
        <f t="shared" si="2"/>
        <v>172757.33199999997</v>
      </c>
    </row>
    <row r="15" spans="1:13" s="2" customFormat="1" x14ac:dyDescent="0.25">
      <c r="A15" s="3"/>
    </row>
    <row r="16" spans="1:13" s="2" customFormat="1" x14ac:dyDescent="0.25">
      <c r="A16" s="3"/>
    </row>
    <row r="17" spans="1:25" ht="15.75" x14ac:dyDescent="0.25">
      <c r="A17" s="20" t="s">
        <v>42</v>
      </c>
    </row>
    <row r="18" spans="1:25" ht="15.75" x14ac:dyDescent="0.25">
      <c r="A18" s="6"/>
      <c r="B18" s="29" t="s">
        <v>20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1"/>
      <c r="N18" s="29" t="s">
        <v>21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1"/>
    </row>
    <row r="19" spans="1:25" x14ac:dyDescent="0.25">
      <c r="B19" s="34" t="s">
        <v>2</v>
      </c>
      <c r="C19" s="32"/>
      <c r="D19" s="32"/>
      <c r="E19" s="33"/>
      <c r="F19" s="32" t="s">
        <v>3</v>
      </c>
      <c r="G19" s="32"/>
      <c r="H19" s="32"/>
      <c r="I19" s="33"/>
      <c r="J19" s="32" t="s">
        <v>4</v>
      </c>
      <c r="K19" s="32"/>
      <c r="L19" s="32"/>
      <c r="M19" s="33"/>
      <c r="N19" s="32" t="s">
        <v>2</v>
      </c>
      <c r="O19" s="32"/>
      <c r="P19" s="32"/>
      <c r="Q19" s="33"/>
      <c r="R19" s="32" t="s">
        <v>3</v>
      </c>
      <c r="S19" s="32"/>
      <c r="T19" s="32"/>
      <c r="U19" s="33"/>
      <c r="V19" s="32" t="s">
        <v>4</v>
      </c>
      <c r="W19" s="32"/>
      <c r="X19" s="32"/>
      <c r="Y19" s="33"/>
    </row>
    <row r="20" spans="1:25" x14ac:dyDescent="0.25">
      <c r="A20" s="21" t="s">
        <v>5</v>
      </c>
      <c r="B20" s="22" t="s">
        <v>6</v>
      </c>
      <c r="C20" s="22" t="s">
        <v>7</v>
      </c>
      <c r="D20" s="22" t="s">
        <v>8</v>
      </c>
      <c r="E20" s="23" t="s">
        <v>61</v>
      </c>
      <c r="F20" s="22" t="s">
        <v>6</v>
      </c>
      <c r="G20" s="22" t="s">
        <v>7</v>
      </c>
      <c r="H20" s="22" t="s">
        <v>8</v>
      </c>
      <c r="I20" s="23" t="s">
        <v>61</v>
      </c>
      <c r="J20" s="22" t="s">
        <v>6</v>
      </c>
      <c r="K20" s="22" t="s">
        <v>7</v>
      </c>
      <c r="L20" s="22" t="s">
        <v>8</v>
      </c>
      <c r="M20" s="23" t="s">
        <v>61</v>
      </c>
      <c r="N20" s="22" t="s">
        <v>6</v>
      </c>
      <c r="O20" s="22" t="s">
        <v>7</v>
      </c>
      <c r="P20" s="22" t="s">
        <v>8</v>
      </c>
      <c r="Q20" s="23" t="s">
        <v>61</v>
      </c>
      <c r="R20" s="22" t="s">
        <v>6</v>
      </c>
      <c r="S20" s="22" t="s">
        <v>7</v>
      </c>
      <c r="T20" s="22" t="s">
        <v>8</v>
      </c>
      <c r="U20" s="23" t="s">
        <v>61</v>
      </c>
      <c r="V20" s="22" t="s">
        <v>6</v>
      </c>
      <c r="W20" s="22" t="s">
        <v>7</v>
      </c>
      <c r="X20" s="22" t="s">
        <v>8</v>
      </c>
      <c r="Y20" s="23" t="s">
        <v>61</v>
      </c>
    </row>
    <row r="21" spans="1:25" x14ac:dyDescent="0.25">
      <c r="A21" s="26" t="s">
        <v>9</v>
      </c>
      <c r="B21" s="7">
        <v>0</v>
      </c>
      <c r="C21" s="7">
        <v>737.35299999999995</v>
      </c>
      <c r="D21" s="8">
        <v>2.7919999999999998</v>
      </c>
      <c r="E21" s="9">
        <v>862.15200000000004</v>
      </c>
      <c r="F21" s="8">
        <v>0</v>
      </c>
      <c r="G21" s="8">
        <v>375.81700000000001</v>
      </c>
      <c r="H21" s="8">
        <v>86.103999999999999</v>
      </c>
      <c r="I21" s="9">
        <v>23924.058000000001</v>
      </c>
      <c r="J21" s="8">
        <v>6000.9489999999996</v>
      </c>
      <c r="K21" s="8">
        <v>0</v>
      </c>
      <c r="L21" s="8">
        <v>93.156000000000006</v>
      </c>
      <c r="M21" s="9">
        <v>16760.582999999999</v>
      </c>
      <c r="N21" s="7">
        <v>0</v>
      </c>
      <c r="O21" s="7">
        <v>0</v>
      </c>
      <c r="P21" s="8">
        <v>0</v>
      </c>
      <c r="Q21" s="9">
        <v>0</v>
      </c>
      <c r="R21" s="8">
        <v>0</v>
      </c>
      <c r="S21" s="8">
        <v>0</v>
      </c>
      <c r="T21" s="8">
        <v>0</v>
      </c>
      <c r="U21" s="9">
        <v>0</v>
      </c>
      <c r="V21" s="8">
        <v>0</v>
      </c>
      <c r="W21" s="8">
        <v>0</v>
      </c>
      <c r="X21" s="8">
        <v>0</v>
      </c>
      <c r="Y21" s="9">
        <v>0</v>
      </c>
    </row>
    <row r="22" spans="1:25" x14ac:dyDescent="0.25">
      <c r="A22" s="27" t="s">
        <v>10</v>
      </c>
      <c r="B22" s="10">
        <v>0</v>
      </c>
      <c r="C22" s="10">
        <v>500.62</v>
      </c>
      <c r="D22" s="10">
        <v>-3.593</v>
      </c>
      <c r="E22" s="11">
        <v>12.345000000000001</v>
      </c>
      <c r="F22" s="10">
        <v>0</v>
      </c>
      <c r="G22" s="10">
        <v>1500.21</v>
      </c>
      <c r="H22" s="10">
        <v>437.09100000000001</v>
      </c>
      <c r="I22" s="11">
        <v>35696.536</v>
      </c>
      <c r="J22" s="10">
        <v>1007.995</v>
      </c>
      <c r="K22" s="10">
        <v>0</v>
      </c>
      <c r="L22" s="10">
        <v>120.336</v>
      </c>
      <c r="M22" s="11">
        <v>20382.316999999999</v>
      </c>
      <c r="N22" s="10">
        <v>0</v>
      </c>
      <c r="O22" s="10">
        <v>0</v>
      </c>
      <c r="P22" s="10">
        <v>0</v>
      </c>
      <c r="Q22" s="11">
        <v>0</v>
      </c>
      <c r="R22" s="10">
        <v>0</v>
      </c>
      <c r="S22" s="10">
        <v>0</v>
      </c>
      <c r="T22" s="10">
        <v>0</v>
      </c>
      <c r="U22" s="11">
        <v>0</v>
      </c>
      <c r="V22" s="10">
        <v>0</v>
      </c>
      <c r="W22" s="10">
        <v>0</v>
      </c>
      <c r="X22" s="10">
        <v>0</v>
      </c>
      <c r="Y22" s="11">
        <v>0</v>
      </c>
    </row>
    <row r="23" spans="1:25" x14ac:dyDescent="0.25">
      <c r="A23" s="27" t="s">
        <v>11</v>
      </c>
      <c r="B23" s="10">
        <v>0</v>
      </c>
      <c r="C23" s="10">
        <v>1051.165</v>
      </c>
      <c r="D23" s="10">
        <v>24.134</v>
      </c>
      <c r="E23" s="11">
        <v>378.52800000000002</v>
      </c>
      <c r="F23" s="10">
        <v>0</v>
      </c>
      <c r="G23" s="10">
        <v>4047.0729999999999</v>
      </c>
      <c r="H23" s="10">
        <v>312.411</v>
      </c>
      <c r="I23" s="11">
        <v>47039.703999999998</v>
      </c>
      <c r="J23" s="10">
        <v>4868.1049999999996</v>
      </c>
      <c r="K23" s="10">
        <v>48.773000000000003</v>
      </c>
      <c r="L23" s="10">
        <v>82.84</v>
      </c>
      <c r="M23" s="11">
        <v>31519.600999999999</v>
      </c>
      <c r="N23" s="10">
        <v>0</v>
      </c>
      <c r="O23" s="10">
        <v>136.97399999999999</v>
      </c>
      <c r="P23" s="10">
        <v>-9.9540000000000006</v>
      </c>
      <c r="Q23" s="11">
        <v>0</v>
      </c>
      <c r="R23" s="10">
        <v>0</v>
      </c>
      <c r="S23" s="10">
        <v>118.488</v>
      </c>
      <c r="T23" s="10">
        <v>-1.2589999999999999</v>
      </c>
      <c r="U23" s="11">
        <v>720.774</v>
      </c>
      <c r="V23" s="10">
        <v>0</v>
      </c>
      <c r="W23" s="10">
        <v>0</v>
      </c>
      <c r="X23" s="10">
        <v>0.70199999999999996</v>
      </c>
      <c r="Y23" s="11">
        <v>220.262</v>
      </c>
    </row>
    <row r="24" spans="1:25" x14ac:dyDescent="0.25">
      <c r="A24" s="27" t="s">
        <v>24</v>
      </c>
      <c r="B24" s="10">
        <v>0</v>
      </c>
      <c r="C24" s="12">
        <v>0</v>
      </c>
      <c r="D24" s="10">
        <v>1.9359999999999999</v>
      </c>
      <c r="E24" s="11">
        <v>13.885</v>
      </c>
      <c r="F24" s="10">
        <v>0</v>
      </c>
      <c r="G24" s="10">
        <v>7890.5190000000002</v>
      </c>
      <c r="H24" s="10">
        <v>743.49599999999998</v>
      </c>
      <c r="I24" s="11">
        <v>55527.114999999998</v>
      </c>
      <c r="J24" s="10">
        <v>3042.857</v>
      </c>
      <c r="K24" s="10">
        <v>0</v>
      </c>
      <c r="L24" s="10">
        <v>89.244</v>
      </c>
      <c r="M24" s="11">
        <v>21319.260999999999</v>
      </c>
      <c r="N24" s="10">
        <v>0</v>
      </c>
      <c r="O24" s="12">
        <v>0</v>
      </c>
      <c r="P24" s="10">
        <v>0</v>
      </c>
      <c r="Q24" s="11">
        <v>0</v>
      </c>
      <c r="R24" s="10">
        <v>0</v>
      </c>
      <c r="S24" s="10">
        <v>0</v>
      </c>
      <c r="T24" s="10">
        <v>10.076000000000001</v>
      </c>
      <c r="U24" s="11">
        <v>938.02700000000004</v>
      </c>
      <c r="V24" s="10">
        <v>0</v>
      </c>
      <c r="W24" s="10">
        <v>0</v>
      </c>
      <c r="X24" s="10">
        <v>1.0999999999999999E-2</v>
      </c>
      <c r="Y24" s="11">
        <v>8.673</v>
      </c>
    </row>
    <row r="25" spans="1:25" x14ac:dyDescent="0.25">
      <c r="A25" s="27" t="s">
        <v>12</v>
      </c>
      <c r="B25" s="10">
        <v>0</v>
      </c>
      <c r="C25" s="10">
        <v>0</v>
      </c>
      <c r="D25" s="10">
        <v>0.621</v>
      </c>
      <c r="E25" s="11">
        <v>42.656999999999996</v>
      </c>
      <c r="F25" s="10">
        <v>0</v>
      </c>
      <c r="G25" s="10">
        <v>712.66600000000005</v>
      </c>
      <c r="H25" s="10">
        <v>101.181</v>
      </c>
      <c r="I25" s="11">
        <v>8631.8469999999998</v>
      </c>
      <c r="J25" s="10">
        <v>3865.6089999999999</v>
      </c>
      <c r="K25" s="10">
        <v>0</v>
      </c>
      <c r="L25" s="10">
        <v>80.48</v>
      </c>
      <c r="M25" s="11">
        <v>34165.815999999999</v>
      </c>
      <c r="N25" s="10">
        <v>0</v>
      </c>
      <c r="O25" s="10">
        <v>0</v>
      </c>
      <c r="P25" s="10">
        <v>0</v>
      </c>
      <c r="Q25" s="11">
        <v>0</v>
      </c>
      <c r="R25" s="10">
        <v>0</v>
      </c>
      <c r="S25" s="10">
        <v>225.12299999999999</v>
      </c>
      <c r="T25" s="10">
        <v>15.741</v>
      </c>
      <c r="U25" s="11">
        <v>2050.3910000000001</v>
      </c>
      <c r="V25" s="10">
        <v>110</v>
      </c>
      <c r="W25" s="10">
        <v>0</v>
      </c>
      <c r="X25" s="10">
        <v>3.4239999999999999</v>
      </c>
      <c r="Y25" s="11">
        <v>1916.4380000000001</v>
      </c>
    </row>
    <row r="26" spans="1:25" x14ac:dyDescent="0.25">
      <c r="A26" s="27" t="s">
        <v>13</v>
      </c>
      <c r="B26" s="10">
        <v>0</v>
      </c>
      <c r="C26" s="10">
        <v>0</v>
      </c>
      <c r="D26" s="10">
        <v>0</v>
      </c>
      <c r="E26" s="11">
        <v>0</v>
      </c>
      <c r="F26" s="10">
        <v>0</v>
      </c>
      <c r="G26" s="10">
        <v>1262.1990000000001</v>
      </c>
      <c r="H26" s="10">
        <v>657.30700000000002</v>
      </c>
      <c r="I26" s="11">
        <v>17691.663</v>
      </c>
      <c r="J26" s="10">
        <v>838.10799999999995</v>
      </c>
      <c r="K26" s="10">
        <v>0</v>
      </c>
      <c r="L26" s="10">
        <v>27.376999999999999</v>
      </c>
      <c r="M26" s="11">
        <v>10634.405000000001</v>
      </c>
      <c r="N26" s="10">
        <v>0</v>
      </c>
      <c r="O26" s="10">
        <v>0</v>
      </c>
      <c r="P26" s="10">
        <v>2.798</v>
      </c>
      <c r="Q26" s="11">
        <v>84.191000000000003</v>
      </c>
      <c r="R26" s="10">
        <v>0</v>
      </c>
      <c r="S26" s="10">
        <v>157.578</v>
      </c>
      <c r="T26" s="10">
        <v>10.9</v>
      </c>
      <c r="U26" s="11">
        <v>3141.8829999999998</v>
      </c>
      <c r="V26" s="10">
        <v>389.846</v>
      </c>
      <c r="W26" s="10">
        <v>0</v>
      </c>
      <c r="X26" s="10">
        <v>4.03</v>
      </c>
      <c r="Y26" s="11">
        <v>1931.864</v>
      </c>
    </row>
    <row r="27" spans="1:25" x14ac:dyDescent="0.25">
      <c r="A27" s="27" t="s">
        <v>14</v>
      </c>
      <c r="B27" s="10">
        <v>0</v>
      </c>
      <c r="C27" s="10">
        <v>4.8659999999999997</v>
      </c>
      <c r="D27" s="10">
        <v>0.20300000000000001</v>
      </c>
      <c r="E27" s="11">
        <v>3.0489999999999999</v>
      </c>
      <c r="F27" s="10">
        <v>0</v>
      </c>
      <c r="G27" s="10">
        <v>4141.3050000000003</v>
      </c>
      <c r="H27" s="10">
        <v>881.69600000000003</v>
      </c>
      <c r="I27" s="11">
        <v>26917.046999999999</v>
      </c>
      <c r="J27" s="10">
        <v>2358.3679999999999</v>
      </c>
      <c r="K27" s="10">
        <v>168.934</v>
      </c>
      <c r="L27" s="10">
        <v>276.77800000000002</v>
      </c>
      <c r="M27" s="11">
        <v>23765.006000000001</v>
      </c>
      <c r="N27" s="10">
        <v>0</v>
      </c>
      <c r="O27" s="10">
        <v>0</v>
      </c>
      <c r="P27" s="10">
        <v>0</v>
      </c>
      <c r="Q27" s="11">
        <v>0</v>
      </c>
      <c r="R27" s="10">
        <v>0</v>
      </c>
      <c r="S27" s="10">
        <v>675.34799999999996</v>
      </c>
      <c r="T27" s="10">
        <v>80.176000000000002</v>
      </c>
      <c r="U27" s="11">
        <v>4910.2619999999997</v>
      </c>
      <c r="V27" s="10">
        <v>900.67200000000003</v>
      </c>
      <c r="W27" s="10">
        <v>0</v>
      </c>
      <c r="X27" s="10">
        <v>69.084000000000003</v>
      </c>
      <c r="Y27" s="11">
        <v>6559.049</v>
      </c>
    </row>
    <row r="28" spans="1:25" x14ac:dyDescent="0.25">
      <c r="A28" s="28" t="s">
        <v>15</v>
      </c>
      <c r="B28" s="13">
        <v>0</v>
      </c>
      <c r="C28" s="13">
        <v>84.766999999999996</v>
      </c>
      <c r="D28" s="14">
        <v>7.8849999999999998</v>
      </c>
      <c r="E28" s="15">
        <v>8.8000000000000007</v>
      </c>
      <c r="F28" s="14">
        <v>0</v>
      </c>
      <c r="G28" s="14">
        <v>213.67500000000001</v>
      </c>
      <c r="H28" s="14">
        <v>170.65799999999999</v>
      </c>
      <c r="I28" s="15">
        <v>21091.79</v>
      </c>
      <c r="J28" s="14">
        <v>299.26900000000001</v>
      </c>
      <c r="K28" s="14">
        <v>0</v>
      </c>
      <c r="L28" s="14">
        <v>34.026000000000003</v>
      </c>
      <c r="M28" s="15">
        <v>3574.0569999999998</v>
      </c>
      <c r="N28" s="13">
        <v>0</v>
      </c>
      <c r="O28" s="13">
        <v>0</v>
      </c>
      <c r="P28" s="14">
        <v>0</v>
      </c>
      <c r="Q28" s="15">
        <v>0</v>
      </c>
      <c r="R28" s="14">
        <v>0</v>
      </c>
      <c r="S28" s="14">
        <v>0</v>
      </c>
      <c r="T28" s="14">
        <v>0</v>
      </c>
      <c r="U28" s="15">
        <v>0</v>
      </c>
      <c r="V28" s="14">
        <v>0</v>
      </c>
      <c r="W28" s="14">
        <v>0</v>
      </c>
      <c r="X28" s="14">
        <v>0</v>
      </c>
      <c r="Y28" s="15">
        <v>0</v>
      </c>
    </row>
    <row r="29" spans="1:25" x14ac:dyDescent="0.25">
      <c r="A29" s="21" t="s">
        <v>16</v>
      </c>
      <c r="B29" s="24">
        <f t="shared" ref="B29:M29" si="3">SUM(B21:B28)</f>
        <v>0</v>
      </c>
      <c r="C29" s="24">
        <f t="shared" si="3"/>
        <v>2378.7709999999997</v>
      </c>
      <c r="D29" s="24">
        <f t="shared" si="3"/>
        <v>33.977999999999994</v>
      </c>
      <c r="E29" s="25">
        <f t="shared" si="3"/>
        <v>1321.4159999999999</v>
      </c>
      <c r="F29" s="24">
        <f t="shared" si="3"/>
        <v>0</v>
      </c>
      <c r="G29" s="24">
        <f t="shared" si="3"/>
        <v>20143.464</v>
      </c>
      <c r="H29" s="24">
        <f t="shared" si="3"/>
        <v>3389.944</v>
      </c>
      <c r="I29" s="25">
        <f t="shared" si="3"/>
        <v>236519.76</v>
      </c>
      <c r="J29" s="24">
        <f t="shared" si="3"/>
        <v>22281.26</v>
      </c>
      <c r="K29" s="24">
        <f t="shared" si="3"/>
        <v>217.70699999999999</v>
      </c>
      <c r="L29" s="24">
        <f t="shared" si="3"/>
        <v>804.23699999999997</v>
      </c>
      <c r="M29" s="25">
        <f t="shared" si="3"/>
        <v>162121.04599999997</v>
      </c>
      <c r="N29" s="24">
        <f>SUM(N21:N28)</f>
        <v>0</v>
      </c>
      <c r="O29" s="24">
        <f>SUM(O21:O28)</f>
        <v>136.97399999999999</v>
      </c>
      <c r="P29" s="24">
        <f t="shared" ref="P29:Y29" si="4">SUM(P21:P28)</f>
        <v>-7.1560000000000006</v>
      </c>
      <c r="Q29" s="25">
        <f t="shared" si="4"/>
        <v>84.191000000000003</v>
      </c>
      <c r="R29" s="24">
        <f t="shared" si="4"/>
        <v>0</v>
      </c>
      <c r="S29" s="24">
        <f t="shared" si="4"/>
        <v>1176.5369999999998</v>
      </c>
      <c r="T29" s="24">
        <f t="shared" si="4"/>
        <v>115.634</v>
      </c>
      <c r="U29" s="25">
        <f t="shared" si="4"/>
        <v>11761.337</v>
      </c>
      <c r="V29" s="24">
        <f t="shared" si="4"/>
        <v>1400.518</v>
      </c>
      <c r="W29" s="24">
        <f t="shared" si="4"/>
        <v>0</v>
      </c>
      <c r="X29" s="24">
        <f t="shared" si="4"/>
        <v>77.251000000000005</v>
      </c>
      <c r="Y29" s="25">
        <f t="shared" si="4"/>
        <v>10636.286</v>
      </c>
    </row>
    <row r="32" spans="1:25" ht="15.75" x14ac:dyDescent="0.25">
      <c r="A32" s="20" t="s">
        <v>17</v>
      </c>
    </row>
    <row r="33" spans="1:1" ht="15" x14ac:dyDescent="0.25">
      <c r="A33" s="16" t="s">
        <v>23</v>
      </c>
    </row>
    <row r="34" spans="1:1" ht="15" x14ac:dyDescent="0.25">
      <c r="A34" s="16" t="s">
        <v>18</v>
      </c>
    </row>
    <row r="35" spans="1:1" ht="15" x14ac:dyDescent="0.25">
      <c r="A35" s="16" t="s">
        <v>19</v>
      </c>
    </row>
    <row r="36" spans="1:1" ht="15" x14ac:dyDescent="0.25">
      <c r="A36" s="16" t="s">
        <v>62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selection activeCell="A6" sqref="A6"/>
    </sheetView>
  </sheetViews>
  <sheetFormatPr baseColWidth="10" defaultRowHeight="13.5" x14ac:dyDescent="0.25"/>
  <cols>
    <col min="1" max="1" width="19.42578125" style="5" customWidth="1"/>
    <col min="2" max="2" width="6.42578125" style="5" bestFit="1" customWidth="1"/>
    <col min="3" max="3" width="7.42578125" style="5" bestFit="1" customWidth="1"/>
    <col min="4" max="4" width="5.85546875" style="5" bestFit="1" customWidth="1"/>
    <col min="5" max="5" width="4.42578125" style="5" bestFit="1" customWidth="1"/>
    <col min="6" max="6" width="6.42578125" style="5" bestFit="1" customWidth="1"/>
    <col min="7" max="7" width="7.42578125" style="5" bestFit="1" customWidth="1"/>
    <col min="8" max="8" width="6.28515625" style="5" bestFit="1" customWidth="1"/>
    <col min="9" max="9" width="8.28515625" style="5" bestFit="1" customWidth="1"/>
    <col min="10" max="10" width="7.42578125" style="5" bestFit="1" customWidth="1"/>
    <col min="11" max="11" width="5.7109375" style="5" bestFit="1" customWidth="1"/>
    <col min="12" max="12" width="6.28515625" style="5" bestFit="1" customWidth="1"/>
    <col min="13" max="13" width="8.28515625" style="5" bestFit="1" customWidth="1"/>
    <col min="14" max="14" width="6.42578125" style="5" bestFit="1" customWidth="1"/>
    <col min="15" max="15" width="5.7109375" style="5" bestFit="1" customWidth="1"/>
    <col min="16" max="16" width="5.85546875" style="5" bestFit="1" customWidth="1"/>
    <col min="17" max="17" width="3.5703125" style="5" bestFit="1" customWidth="1"/>
    <col min="18" max="18" width="6.42578125" style="5" bestFit="1" customWidth="1"/>
    <col min="19" max="19" width="6.28515625" style="5" bestFit="1" customWidth="1"/>
    <col min="20" max="20" width="5.85546875" style="5" bestFit="1" customWidth="1"/>
    <col min="21" max="21" width="6" style="5" bestFit="1" customWidth="1"/>
    <col min="22" max="22" width="6.42578125" style="5" bestFit="1" customWidth="1"/>
    <col min="23" max="23" width="5.7109375" style="5" bestFit="1" customWidth="1"/>
    <col min="24" max="24" width="5.85546875" style="5" bestFit="1" customWidth="1"/>
    <col min="25" max="25" width="7.140625" style="5" bestFit="1" customWidth="1"/>
    <col min="26" max="16384" width="11.42578125" style="5"/>
  </cols>
  <sheetData>
    <row r="1" spans="1:13" s="18" customFormat="1" ht="30" x14ac:dyDescent="0.5">
      <c r="A1" s="17" t="s">
        <v>25</v>
      </c>
    </row>
    <row r="2" spans="1:13" s="19" customFormat="1" ht="18.75" x14ac:dyDescent="0.3">
      <c r="A2" s="18" t="s">
        <v>0</v>
      </c>
    </row>
    <row r="3" spans="1:13" s="2" customFormat="1" x14ac:dyDescent="0.25">
      <c r="A3" s="1"/>
    </row>
    <row r="4" spans="1:13" s="2" customFormat="1" x14ac:dyDescent="0.25">
      <c r="A4" s="3" t="s">
        <v>1</v>
      </c>
    </row>
    <row r="5" spans="1:13" s="2" customFormat="1" x14ac:dyDescent="0.25">
      <c r="A5" s="3" t="s">
        <v>58</v>
      </c>
    </row>
    <row r="6" spans="1:13" s="2" customFormat="1" x14ac:dyDescent="0.25">
      <c r="A6" s="3"/>
    </row>
    <row r="7" spans="1:13" s="2" customFormat="1" x14ac:dyDescent="0.25">
      <c r="A7" s="3"/>
    </row>
    <row r="8" spans="1:13" ht="15.75" x14ac:dyDescent="0.25">
      <c r="A8" s="20" t="s">
        <v>44</v>
      </c>
    </row>
    <row r="9" spans="1:13" ht="15.75" x14ac:dyDescent="0.25">
      <c r="A9" s="6"/>
      <c r="B9" s="29" t="s">
        <v>30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</row>
    <row r="10" spans="1:13" x14ac:dyDescent="0.25">
      <c r="B10" s="34" t="s">
        <v>2</v>
      </c>
      <c r="C10" s="32"/>
      <c r="D10" s="32"/>
      <c r="E10" s="33"/>
      <c r="F10" s="32" t="s">
        <v>3</v>
      </c>
      <c r="G10" s="32"/>
      <c r="H10" s="32"/>
      <c r="I10" s="33"/>
      <c r="J10" s="32" t="s">
        <v>4</v>
      </c>
      <c r="K10" s="32"/>
      <c r="L10" s="32"/>
      <c r="M10" s="33"/>
    </row>
    <row r="11" spans="1:13" x14ac:dyDescent="0.25">
      <c r="A11" s="21" t="s">
        <v>22</v>
      </c>
      <c r="B11" s="22" t="s">
        <v>6</v>
      </c>
      <c r="C11" s="22" t="s">
        <v>7</v>
      </c>
      <c r="D11" s="22" t="s">
        <v>8</v>
      </c>
      <c r="E11" s="23" t="s">
        <v>61</v>
      </c>
      <c r="F11" s="22" t="s">
        <v>6</v>
      </c>
      <c r="G11" s="22" t="s">
        <v>7</v>
      </c>
      <c r="H11" s="22" t="s">
        <v>8</v>
      </c>
      <c r="I11" s="23" t="s">
        <v>61</v>
      </c>
      <c r="J11" s="22" t="s">
        <v>6</v>
      </c>
      <c r="K11" s="22" t="s">
        <v>7</v>
      </c>
      <c r="L11" s="22" t="s">
        <v>8</v>
      </c>
      <c r="M11" s="23" t="s">
        <v>61</v>
      </c>
    </row>
    <row r="12" spans="1:13" x14ac:dyDescent="0.25">
      <c r="A12" s="26" t="s">
        <v>20</v>
      </c>
      <c r="B12" s="7">
        <f t="shared" ref="B12:M12" si="0">B29</f>
        <v>0</v>
      </c>
      <c r="C12" s="7">
        <f t="shared" si="0"/>
        <v>819.45500000000015</v>
      </c>
      <c r="D12" s="8">
        <f t="shared" si="0"/>
        <v>37.646999999999998</v>
      </c>
      <c r="E12" s="9">
        <f t="shared" si="0"/>
        <v>391.34699999999992</v>
      </c>
      <c r="F12" s="7">
        <f t="shared" si="0"/>
        <v>0</v>
      </c>
      <c r="G12" s="7">
        <f t="shared" si="0"/>
        <v>24105.258999999998</v>
      </c>
      <c r="H12" s="8">
        <f t="shared" si="0"/>
        <v>2804.0449999999996</v>
      </c>
      <c r="I12" s="9">
        <f t="shared" si="0"/>
        <v>208613.984</v>
      </c>
      <c r="J12" s="7">
        <f t="shared" si="0"/>
        <v>51387.278000000006</v>
      </c>
      <c r="K12" s="7">
        <f t="shared" si="0"/>
        <v>21.922000000000001</v>
      </c>
      <c r="L12" s="8">
        <f t="shared" si="0"/>
        <v>1256.8690000000001</v>
      </c>
      <c r="M12" s="9">
        <f t="shared" si="0"/>
        <v>215765.87699999998</v>
      </c>
    </row>
    <row r="13" spans="1:13" x14ac:dyDescent="0.25">
      <c r="A13" s="27" t="s">
        <v>21</v>
      </c>
      <c r="B13" s="10">
        <f t="shared" ref="B13:M13" si="1">N29</f>
        <v>0</v>
      </c>
      <c r="C13" s="10">
        <f t="shared" si="1"/>
        <v>0</v>
      </c>
      <c r="D13" s="10">
        <f t="shared" si="1"/>
        <v>3.96</v>
      </c>
      <c r="E13" s="11">
        <f t="shared" si="1"/>
        <v>80.230999999999995</v>
      </c>
      <c r="F13" s="10">
        <f t="shared" si="1"/>
        <v>0</v>
      </c>
      <c r="G13" s="10">
        <f t="shared" si="1"/>
        <v>1772.2349999999999</v>
      </c>
      <c r="H13" s="10">
        <f t="shared" si="1"/>
        <v>172.48500000000001</v>
      </c>
      <c r="I13" s="11">
        <f t="shared" si="1"/>
        <v>9825.9089999999997</v>
      </c>
      <c r="J13" s="10">
        <f t="shared" si="1"/>
        <v>2631.63</v>
      </c>
      <c r="K13" s="10">
        <f t="shared" si="1"/>
        <v>6.3E-2</v>
      </c>
      <c r="L13" s="10">
        <f t="shared" si="1"/>
        <v>223.15300000000002</v>
      </c>
      <c r="M13" s="11">
        <f t="shared" si="1"/>
        <v>13047.646000000001</v>
      </c>
    </row>
    <row r="14" spans="1:13" x14ac:dyDescent="0.25">
      <c r="A14" s="21" t="s">
        <v>16</v>
      </c>
      <c r="B14" s="24">
        <f t="shared" ref="B14:M14" si="2">SUM(B12:B13)</f>
        <v>0</v>
      </c>
      <c r="C14" s="24">
        <f t="shared" si="2"/>
        <v>819.45500000000015</v>
      </c>
      <c r="D14" s="24">
        <f t="shared" si="2"/>
        <v>41.606999999999999</v>
      </c>
      <c r="E14" s="25">
        <f t="shared" si="2"/>
        <v>471.57799999999992</v>
      </c>
      <c r="F14" s="24">
        <f t="shared" si="2"/>
        <v>0</v>
      </c>
      <c r="G14" s="24">
        <f t="shared" si="2"/>
        <v>25877.493999999999</v>
      </c>
      <c r="H14" s="24">
        <f t="shared" si="2"/>
        <v>2976.5299999999997</v>
      </c>
      <c r="I14" s="25">
        <f t="shared" si="2"/>
        <v>218439.89299999998</v>
      </c>
      <c r="J14" s="24">
        <f t="shared" si="2"/>
        <v>54018.908000000003</v>
      </c>
      <c r="K14" s="24">
        <f t="shared" si="2"/>
        <v>21.984999999999999</v>
      </c>
      <c r="L14" s="24">
        <f t="shared" si="2"/>
        <v>1480.0220000000002</v>
      </c>
      <c r="M14" s="25">
        <f t="shared" si="2"/>
        <v>228813.52299999999</v>
      </c>
    </row>
    <row r="15" spans="1:13" s="2" customFormat="1" x14ac:dyDescent="0.25">
      <c r="A15" s="3"/>
    </row>
    <row r="16" spans="1:13" s="2" customFormat="1" x14ac:dyDescent="0.25">
      <c r="A16" s="3"/>
    </row>
    <row r="17" spans="1:25" ht="15.75" x14ac:dyDescent="0.25">
      <c r="A17" s="20" t="s">
        <v>45</v>
      </c>
    </row>
    <row r="18" spans="1:25" ht="15.75" x14ac:dyDescent="0.25">
      <c r="A18" s="6"/>
      <c r="B18" s="29" t="s">
        <v>20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1"/>
      <c r="N18" s="29" t="s">
        <v>21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1"/>
    </row>
    <row r="19" spans="1:25" x14ac:dyDescent="0.25">
      <c r="B19" s="34" t="s">
        <v>2</v>
      </c>
      <c r="C19" s="32"/>
      <c r="D19" s="32"/>
      <c r="E19" s="33"/>
      <c r="F19" s="32" t="s">
        <v>3</v>
      </c>
      <c r="G19" s="32"/>
      <c r="H19" s="32"/>
      <c r="I19" s="33"/>
      <c r="J19" s="32" t="s">
        <v>4</v>
      </c>
      <c r="K19" s="32"/>
      <c r="L19" s="32"/>
      <c r="M19" s="33"/>
      <c r="N19" s="32" t="s">
        <v>2</v>
      </c>
      <c r="O19" s="32"/>
      <c r="P19" s="32"/>
      <c r="Q19" s="33"/>
      <c r="R19" s="32" t="s">
        <v>3</v>
      </c>
      <c r="S19" s="32"/>
      <c r="T19" s="32"/>
      <c r="U19" s="33"/>
      <c r="V19" s="32" t="s">
        <v>4</v>
      </c>
      <c r="W19" s="32"/>
      <c r="X19" s="32"/>
      <c r="Y19" s="33"/>
    </row>
    <row r="20" spans="1:25" x14ac:dyDescent="0.25">
      <c r="A20" s="21" t="s">
        <v>5</v>
      </c>
      <c r="B20" s="22" t="s">
        <v>6</v>
      </c>
      <c r="C20" s="22" t="s">
        <v>7</v>
      </c>
      <c r="D20" s="22" t="s">
        <v>8</v>
      </c>
      <c r="E20" s="23" t="s">
        <v>61</v>
      </c>
      <c r="F20" s="22" t="s">
        <v>6</v>
      </c>
      <c r="G20" s="22" t="s">
        <v>7</v>
      </c>
      <c r="H20" s="22" t="s">
        <v>8</v>
      </c>
      <c r="I20" s="23" t="s">
        <v>61</v>
      </c>
      <c r="J20" s="22" t="s">
        <v>6</v>
      </c>
      <c r="K20" s="22" t="s">
        <v>7</v>
      </c>
      <c r="L20" s="22" t="s">
        <v>8</v>
      </c>
      <c r="M20" s="23" t="s">
        <v>61</v>
      </c>
      <c r="N20" s="22" t="s">
        <v>6</v>
      </c>
      <c r="O20" s="22" t="s">
        <v>7</v>
      </c>
      <c r="P20" s="22" t="s">
        <v>8</v>
      </c>
      <c r="Q20" s="23" t="s">
        <v>61</v>
      </c>
      <c r="R20" s="22" t="s">
        <v>6</v>
      </c>
      <c r="S20" s="22" t="s">
        <v>7</v>
      </c>
      <c r="T20" s="22" t="s">
        <v>8</v>
      </c>
      <c r="U20" s="23" t="s">
        <v>61</v>
      </c>
      <c r="V20" s="22" t="s">
        <v>6</v>
      </c>
      <c r="W20" s="22" t="s">
        <v>7</v>
      </c>
      <c r="X20" s="22" t="s">
        <v>8</v>
      </c>
      <c r="Y20" s="23" t="s">
        <v>61</v>
      </c>
    </row>
    <row r="21" spans="1:25" x14ac:dyDescent="0.25">
      <c r="A21" s="26" t="s">
        <v>9</v>
      </c>
      <c r="B21" s="7">
        <v>0</v>
      </c>
      <c r="C21" s="7">
        <v>662.76400000000001</v>
      </c>
      <c r="D21" s="8">
        <v>36.976999999999997</v>
      </c>
      <c r="E21" s="9">
        <v>222.31899999999999</v>
      </c>
      <c r="F21" s="8">
        <v>0</v>
      </c>
      <c r="G21" s="8">
        <v>784.60599999999999</v>
      </c>
      <c r="H21" s="8">
        <v>102.919</v>
      </c>
      <c r="I21" s="9">
        <v>22939.179</v>
      </c>
      <c r="J21" s="8">
        <v>3331.5479999999998</v>
      </c>
      <c r="K21" s="8">
        <v>0</v>
      </c>
      <c r="L21" s="8">
        <v>191.459</v>
      </c>
      <c r="M21" s="9">
        <v>19869.48</v>
      </c>
      <c r="N21" s="7">
        <v>0</v>
      </c>
      <c r="O21" s="7">
        <v>0</v>
      </c>
      <c r="P21" s="8">
        <v>0</v>
      </c>
      <c r="Q21" s="9">
        <v>0</v>
      </c>
      <c r="R21" s="8">
        <v>0</v>
      </c>
      <c r="S21" s="8">
        <v>0</v>
      </c>
      <c r="T21" s="8">
        <v>0</v>
      </c>
      <c r="U21" s="9">
        <v>0</v>
      </c>
      <c r="V21" s="8">
        <v>0</v>
      </c>
      <c r="W21" s="8">
        <v>0</v>
      </c>
      <c r="X21" s="8">
        <v>0</v>
      </c>
      <c r="Y21" s="9">
        <v>0</v>
      </c>
    </row>
    <row r="22" spans="1:25" x14ac:dyDescent="0.25">
      <c r="A22" s="27" t="s">
        <v>10</v>
      </c>
      <c r="B22" s="10">
        <v>0</v>
      </c>
      <c r="C22" s="10">
        <v>12.022</v>
      </c>
      <c r="D22" s="10">
        <v>-0.20300000000000001</v>
      </c>
      <c r="E22" s="11">
        <v>0</v>
      </c>
      <c r="F22" s="10">
        <v>0</v>
      </c>
      <c r="G22" s="10">
        <v>2581.5030000000002</v>
      </c>
      <c r="H22" s="10">
        <v>99.495999999999995</v>
      </c>
      <c r="I22" s="11">
        <v>32488.38</v>
      </c>
      <c r="J22" s="10">
        <v>10673.075000000001</v>
      </c>
      <c r="K22" s="10">
        <v>21.52</v>
      </c>
      <c r="L22" s="10">
        <v>218.60499999999999</v>
      </c>
      <c r="M22" s="11">
        <v>31446.929</v>
      </c>
      <c r="N22" s="10">
        <v>0</v>
      </c>
      <c r="O22" s="10">
        <v>0</v>
      </c>
      <c r="P22" s="10">
        <v>0</v>
      </c>
      <c r="Q22" s="11">
        <v>0</v>
      </c>
      <c r="R22" s="10">
        <v>0</v>
      </c>
      <c r="S22" s="10">
        <v>0</v>
      </c>
      <c r="T22" s="10">
        <v>0</v>
      </c>
      <c r="U22" s="11">
        <v>0</v>
      </c>
      <c r="V22" s="10">
        <v>0</v>
      </c>
      <c r="W22" s="10">
        <v>0</v>
      </c>
      <c r="X22" s="10">
        <v>0</v>
      </c>
      <c r="Y22" s="11">
        <v>0</v>
      </c>
    </row>
    <row r="23" spans="1:25" x14ac:dyDescent="0.25">
      <c r="A23" s="27" t="s">
        <v>11</v>
      </c>
      <c r="B23" s="10">
        <v>0</v>
      </c>
      <c r="C23" s="10">
        <v>132.94999999999999</v>
      </c>
      <c r="D23" s="10">
        <v>0.91300000000000003</v>
      </c>
      <c r="E23" s="11">
        <v>83.274000000000001</v>
      </c>
      <c r="F23" s="10">
        <v>0</v>
      </c>
      <c r="G23" s="10">
        <v>6389.5339999999997</v>
      </c>
      <c r="H23" s="10">
        <v>379.32799999999997</v>
      </c>
      <c r="I23" s="11">
        <v>40044.775000000001</v>
      </c>
      <c r="J23" s="10">
        <v>12538.707</v>
      </c>
      <c r="K23" s="10">
        <v>0.40200000000000002</v>
      </c>
      <c r="L23" s="10">
        <v>163.839</v>
      </c>
      <c r="M23" s="11">
        <v>46194.135000000002</v>
      </c>
      <c r="N23" s="10">
        <v>0</v>
      </c>
      <c r="O23" s="10">
        <v>0</v>
      </c>
      <c r="P23" s="10">
        <v>0</v>
      </c>
      <c r="Q23" s="11">
        <v>0</v>
      </c>
      <c r="R23" s="10">
        <v>0</v>
      </c>
      <c r="S23" s="10">
        <v>0</v>
      </c>
      <c r="T23" s="10">
        <v>1.321</v>
      </c>
      <c r="U23" s="11">
        <v>719.45299999999997</v>
      </c>
      <c r="V23" s="10">
        <v>230.21799999999999</v>
      </c>
      <c r="W23" s="10">
        <v>0</v>
      </c>
      <c r="X23" s="10">
        <v>11.542</v>
      </c>
      <c r="Y23" s="11">
        <v>438.93799999999999</v>
      </c>
    </row>
    <row r="24" spans="1:25" x14ac:dyDescent="0.25">
      <c r="A24" s="27" t="s">
        <v>24</v>
      </c>
      <c r="B24" s="10">
        <v>0</v>
      </c>
      <c r="C24" s="12">
        <v>1.421</v>
      </c>
      <c r="D24" s="10">
        <v>-0.96099999999999997</v>
      </c>
      <c r="E24" s="11">
        <v>10.881</v>
      </c>
      <c r="F24" s="10">
        <v>0</v>
      </c>
      <c r="G24" s="10">
        <v>7634.3389999999999</v>
      </c>
      <c r="H24" s="10">
        <v>682.85799999999995</v>
      </c>
      <c r="I24" s="11">
        <v>47063.322999999997</v>
      </c>
      <c r="J24" s="10">
        <v>5189.7640000000001</v>
      </c>
      <c r="K24" s="10">
        <v>0</v>
      </c>
      <c r="L24" s="10">
        <v>108.5</v>
      </c>
      <c r="M24" s="11">
        <v>26399.651999999998</v>
      </c>
      <c r="N24" s="10">
        <v>0</v>
      </c>
      <c r="O24" s="12">
        <v>0</v>
      </c>
      <c r="P24" s="10">
        <v>0</v>
      </c>
      <c r="Q24" s="11">
        <v>0</v>
      </c>
      <c r="R24" s="10">
        <v>0</v>
      </c>
      <c r="S24" s="10">
        <v>0</v>
      </c>
      <c r="T24" s="10">
        <v>10.097</v>
      </c>
      <c r="U24" s="11">
        <v>927.93</v>
      </c>
      <c r="V24" s="10">
        <v>555.98099999999999</v>
      </c>
      <c r="W24" s="10">
        <v>0</v>
      </c>
      <c r="X24" s="10">
        <v>8.0139999999999993</v>
      </c>
      <c r="Y24" s="11">
        <v>556.64</v>
      </c>
    </row>
    <row r="25" spans="1:25" x14ac:dyDescent="0.25">
      <c r="A25" s="27" t="s">
        <v>12</v>
      </c>
      <c r="B25" s="10">
        <v>0</v>
      </c>
      <c r="C25" s="10">
        <v>10.298</v>
      </c>
      <c r="D25" s="10">
        <v>0.752</v>
      </c>
      <c r="E25" s="11">
        <v>30.587</v>
      </c>
      <c r="F25" s="10">
        <v>0</v>
      </c>
      <c r="G25" s="10">
        <v>1056.422</v>
      </c>
      <c r="H25" s="10">
        <v>110.233</v>
      </c>
      <c r="I25" s="11">
        <v>7461.2439999999997</v>
      </c>
      <c r="J25" s="10">
        <v>5453.0069999999996</v>
      </c>
      <c r="K25" s="10">
        <v>0</v>
      </c>
      <c r="L25" s="10">
        <v>135.32599999999999</v>
      </c>
      <c r="M25" s="11">
        <v>39342.296999999999</v>
      </c>
      <c r="N25" s="10">
        <v>0</v>
      </c>
      <c r="O25" s="10">
        <v>0</v>
      </c>
      <c r="P25" s="10">
        <v>0</v>
      </c>
      <c r="Q25" s="11">
        <v>0</v>
      </c>
      <c r="R25" s="10">
        <v>0</v>
      </c>
      <c r="S25" s="10">
        <v>543.03</v>
      </c>
      <c r="T25" s="10">
        <v>12.356</v>
      </c>
      <c r="U25" s="11">
        <v>1473.4829999999999</v>
      </c>
      <c r="V25" s="10">
        <v>331.66399999999999</v>
      </c>
      <c r="W25" s="10">
        <v>6.3E-2</v>
      </c>
      <c r="X25" s="10">
        <v>13.757</v>
      </c>
      <c r="Y25" s="11">
        <v>2237.1880000000001</v>
      </c>
    </row>
    <row r="26" spans="1:25" x14ac:dyDescent="0.25">
      <c r="A26" s="27" t="s">
        <v>13</v>
      </c>
      <c r="B26" s="10">
        <v>0</v>
      </c>
      <c r="C26" s="10">
        <v>0</v>
      </c>
      <c r="D26" s="10">
        <v>0</v>
      </c>
      <c r="E26" s="11">
        <v>0</v>
      </c>
      <c r="F26" s="10">
        <v>0</v>
      </c>
      <c r="G26" s="10">
        <v>1694.2750000000001</v>
      </c>
      <c r="H26" s="10">
        <v>562.98900000000003</v>
      </c>
      <c r="I26" s="11">
        <v>15386.569</v>
      </c>
      <c r="J26" s="10">
        <v>2486.3620000000001</v>
      </c>
      <c r="K26" s="10">
        <v>0</v>
      </c>
      <c r="L26" s="10">
        <v>53.142000000000003</v>
      </c>
      <c r="M26" s="11">
        <v>13247.111000000001</v>
      </c>
      <c r="N26" s="10">
        <v>0</v>
      </c>
      <c r="O26" s="10">
        <v>0</v>
      </c>
      <c r="P26" s="10">
        <v>3.96</v>
      </c>
      <c r="Q26" s="11">
        <v>80.230999999999995</v>
      </c>
      <c r="R26" s="10">
        <v>0</v>
      </c>
      <c r="S26" s="10">
        <v>429.70499999999998</v>
      </c>
      <c r="T26" s="10">
        <v>50.375</v>
      </c>
      <c r="U26" s="11">
        <v>2657.3449999999998</v>
      </c>
      <c r="V26" s="10">
        <v>546.54700000000003</v>
      </c>
      <c r="W26" s="10">
        <v>0</v>
      </c>
      <c r="X26" s="10">
        <v>24.367000000000001</v>
      </c>
      <c r="Y26" s="11">
        <v>2454.0439999999999</v>
      </c>
    </row>
    <row r="27" spans="1:25" x14ac:dyDescent="0.25">
      <c r="A27" s="27" t="s">
        <v>14</v>
      </c>
      <c r="B27" s="10">
        <v>0</v>
      </c>
      <c r="C27" s="10">
        <v>0</v>
      </c>
      <c r="D27" s="10">
        <v>8.2000000000000003E-2</v>
      </c>
      <c r="E27" s="11">
        <v>35.573</v>
      </c>
      <c r="F27" s="10">
        <v>0</v>
      </c>
      <c r="G27" s="10">
        <v>3649.4389999999999</v>
      </c>
      <c r="H27" s="10">
        <v>599.55499999999995</v>
      </c>
      <c r="I27" s="11">
        <v>22692.761999999999</v>
      </c>
      <c r="J27" s="10">
        <v>6561.085</v>
      </c>
      <c r="K27" s="10">
        <v>0</v>
      </c>
      <c r="L27" s="10">
        <v>320.17899999999997</v>
      </c>
      <c r="M27" s="11">
        <v>30224.147000000001</v>
      </c>
      <c r="N27" s="10">
        <v>0</v>
      </c>
      <c r="O27" s="10">
        <v>0</v>
      </c>
      <c r="P27" s="10">
        <v>0</v>
      </c>
      <c r="Q27" s="11">
        <v>0</v>
      </c>
      <c r="R27" s="10">
        <v>0</v>
      </c>
      <c r="S27" s="10">
        <v>799.5</v>
      </c>
      <c r="T27" s="10">
        <v>98.335999999999999</v>
      </c>
      <c r="U27" s="11">
        <v>4047.6979999999999</v>
      </c>
      <c r="V27" s="10">
        <v>741.60799999999995</v>
      </c>
      <c r="W27" s="10">
        <v>0</v>
      </c>
      <c r="X27" s="10">
        <v>165.221</v>
      </c>
      <c r="Y27" s="11">
        <v>7135.4759999999997</v>
      </c>
    </row>
    <row r="28" spans="1:25" x14ac:dyDescent="0.25">
      <c r="A28" s="28" t="s">
        <v>15</v>
      </c>
      <c r="B28" s="13">
        <v>0</v>
      </c>
      <c r="C28" s="13">
        <v>0</v>
      </c>
      <c r="D28" s="14">
        <v>8.6999999999999994E-2</v>
      </c>
      <c r="E28" s="15">
        <v>8.7129999999999992</v>
      </c>
      <c r="F28" s="14">
        <v>0</v>
      </c>
      <c r="G28" s="14">
        <v>315.14100000000002</v>
      </c>
      <c r="H28" s="14">
        <v>266.66699999999997</v>
      </c>
      <c r="I28" s="15">
        <v>20537.752</v>
      </c>
      <c r="J28" s="14">
        <v>5153.7299999999996</v>
      </c>
      <c r="K28" s="14">
        <v>0</v>
      </c>
      <c r="L28" s="14">
        <v>65.819000000000003</v>
      </c>
      <c r="M28" s="15">
        <v>9042.1260000000002</v>
      </c>
      <c r="N28" s="13">
        <v>0</v>
      </c>
      <c r="O28" s="13">
        <v>0</v>
      </c>
      <c r="P28" s="14">
        <v>0</v>
      </c>
      <c r="Q28" s="15">
        <v>0</v>
      </c>
      <c r="R28" s="14">
        <v>0</v>
      </c>
      <c r="S28" s="14">
        <v>0</v>
      </c>
      <c r="T28" s="14">
        <v>0</v>
      </c>
      <c r="U28" s="15">
        <v>0</v>
      </c>
      <c r="V28" s="14">
        <v>225.61199999999999</v>
      </c>
      <c r="W28" s="14">
        <v>0</v>
      </c>
      <c r="X28" s="14">
        <v>0.252</v>
      </c>
      <c r="Y28" s="15">
        <v>225.36</v>
      </c>
    </row>
    <row r="29" spans="1:25" x14ac:dyDescent="0.25">
      <c r="A29" s="21" t="s">
        <v>16</v>
      </c>
      <c r="B29" s="24">
        <f t="shared" ref="B29:M29" si="3">SUM(B21:B28)</f>
        <v>0</v>
      </c>
      <c r="C29" s="24">
        <f t="shared" si="3"/>
        <v>819.45500000000015</v>
      </c>
      <c r="D29" s="24">
        <f t="shared" si="3"/>
        <v>37.646999999999998</v>
      </c>
      <c r="E29" s="25">
        <f t="shared" si="3"/>
        <v>391.34699999999992</v>
      </c>
      <c r="F29" s="24">
        <f t="shared" si="3"/>
        <v>0</v>
      </c>
      <c r="G29" s="24">
        <f t="shared" si="3"/>
        <v>24105.258999999998</v>
      </c>
      <c r="H29" s="24">
        <f t="shared" si="3"/>
        <v>2804.0449999999996</v>
      </c>
      <c r="I29" s="25">
        <f t="shared" si="3"/>
        <v>208613.984</v>
      </c>
      <c r="J29" s="24">
        <f t="shared" si="3"/>
        <v>51387.278000000006</v>
      </c>
      <c r="K29" s="24">
        <f t="shared" si="3"/>
        <v>21.922000000000001</v>
      </c>
      <c r="L29" s="24">
        <f t="shared" si="3"/>
        <v>1256.8690000000001</v>
      </c>
      <c r="M29" s="25">
        <f t="shared" si="3"/>
        <v>215765.87699999998</v>
      </c>
      <c r="N29" s="24">
        <f>SUM(N21:N28)</f>
        <v>0</v>
      </c>
      <c r="O29" s="24">
        <f>SUM(O21:O28)</f>
        <v>0</v>
      </c>
      <c r="P29" s="24">
        <f t="shared" ref="P29:Y29" si="4">SUM(P21:P28)</f>
        <v>3.96</v>
      </c>
      <c r="Q29" s="25">
        <f t="shared" si="4"/>
        <v>80.230999999999995</v>
      </c>
      <c r="R29" s="24">
        <f t="shared" si="4"/>
        <v>0</v>
      </c>
      <c r="S29" s="24">
        <f t="shared" si="4"/>
        <v>1772.2349999999999</v>
      </c>
      <c r="T29" s="24">
        <f t="shared" si="4"/>
        <v>172.48500000000001</v>
      </c>
      <c r="U29" s="25">
        <f t="shared" si="4"/>
        <v>9825.9089999999997</v>
      </c>
      <c r="V29" s="24">
        <f t="shared" si="4"/>
        <v>2631.63</v>
      </c>
      <c r="W29" s="24">
        <f t="shared" si="4"/>
        <v>6.3E-2</v>
      </c>
      <c r="X29" s="24">
        <f t="shared" si="4"/>
        <v>223.15300000000002</v>
      </c>
      <c r="Y29" s="25">
        <f t="shared" si="4"/>
        <v>13047.646000000001</v>
      </c>
    </row>
    <row r="32" spans="1:25" ht="15.75" x14ac:dyDescent="0.25">
      <c r="A32" s="20" t="s">
        <v>17</v>
      </c>
    </row>
    <row r="33" spans="1:1" ht="15" x14ac:dyDescent="0.25">
      <c r="A33" s="16" t="s">
        <v>23</v>
      </c>
    </row>
    <row r="34" spans="1:1" ht="15" x14ac:dyDescent="0.25">
      <c r="A34" s="16" t="s">
        <v>18</v>
      </c>
    </row>
    <row r="35" spans="1:1" ht="15" x14ac:dyDescent="0.25">
      <c r="A35" s="16" t="s">
        <v>19</v>
      </c>
    </row>
    <row r="36" spans="1:1" ht="15" x14ac:dyDescent="0.25">
      <c r="A36" s="16" t="s">
        <v>62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selection activeCell="A6" sqref="A6"/>
    </sheetView>
  </sheetViews>
  <sheetFormatPr baseColWidth="10" defaultRowHeight="13.5" x14ac:dyDescent="0.25"/>
  <cols>
    <col min="1" max="1" width="19.42578125" style="5" customWidth="1"/>
    <col min="2" max="2" width="6.42578125" style="5" bestFit="1" customWidth="1"/>
    <col min="3" max="3" width="7.42578125" style="5" bestFit="1" customWidth="1"/>
    <col min="4" max="4" width="5.85546875" style="5" bestFit="1" customWidth="1"/>
    <col min="5" max="5" width="4.42578125" style="5" bestFit="1" customWidth="1"/>
    <col min="6" max="6" width="6.42578125" style="5" bestFit="1" customWidth="1"/>
    <col min="7" max="7" width="7.42578125" style="5" bestFit="1" customWidth="1"/>
    <col min="8" max="8" width="6.28515625" style="5" bestFit="1" customWidth="1"/>
    <col min="9" max="9" width="8.28515625" style="5" bestFit="1" customWidth="1"/>
    <col min="10" max="10" width="7.42578125" style="5" bestFit="1" customWidth="1"/>
    <col min="11" max="11" width="5.7109375" style="5" bestFit="1" customWidth="1"/>
    <col min="12" max="12" width="6.28515625" style="5" bestFit="1" customWidth="1"/>
    <col min="13" max="13" width="8.28515625" style="5" bestFit="1" customWidth="1"/>
    <col min="14" max="14" width="6.42578125" style="5" bestFit="1" customWidth="1"/>
    <col min="15" max="15" width="5.7109375" style="5" bestFit="1" customWidth="1"/>
    <col min="16" max="16" width="5.85546875" style="5" bestFit="1" customWidth="1"/>
    <col min="17" max="17" width="3.5703125" style="5" bestFit="1" customWidth="1"/>
    <col min="18" max="18" width="6.42578125" style="5" bestFit="1" customWidth="1"/>
    <col min="19" max="19" width="6.28515625" style="5" bestFit="1" customWidth="1"/>
    <col min="20" max="20" width="5.85546875" style="5" bestFit="1" customWidth="1"/>
    <col min="21" max="21" width="6" style="5" bestFit="1" customWidth="1"/>
    <col min="22" max="22" width="6.42578125" style="5" bestFit="1" customWidth="1"/>
    <col min="23" max="23" width="5.7109375" style="5" bestFit="1" customWidth="1"/>
    <col min="24" max="24" width="5.85546875" style="5" bestFit="1" customWidth="1"/>
    <col min="25" max="25" width="7.140625" style="5" bestFit="1" customWidth="1"/>
    <col min="26" max="16384" width="11.42578125" style="5"/>
  </cols>
  <sheetData>
    <row r="1" spans="1:13" s="18" customFormat="1" ht="30" x14ac:dyDescent="0.5">
      <c r="A1" s="17" t="s">
        <v>25</v>
      </c>
    </row>
    <row r="2" spans="1:13" s="19" customFormat="1" ht="18.75" x14ac:dyDescent="0.3">
      <c r="A2" s="18" t="s">
        <v>0</v>
      </c>
    </row>
    <row r="3" spans="1:13" s="2" customFormat="1" x14ac:dyDescent="0.25">
      <c r="A3" s="1"/>
    </row>
    <row r="4" spans="1:13" s="2" customFormat="1" x14ac:dyDescent="0.25">
      <c r="A4" s="3" t="s">
        <v>1</v>
      </c>
    </row>
    <row r="5" spans="1:13" s="2" customFormat="1" x14ac:dyDescent="0.25">
      <c r="A5" s="3" t="s">
        <v>59</v>
      </c>
    </row>
    <row r="6" spans="1:13" s="2" customFormat="1" x14ac:dyDescent="0.25">
      <c r="A6" s="3"/>
    </row>
    <row r="7" spans="1:13" s="2" customFormat="1" x14ac:dyDescent="0.25">
      <c r="A7" s="3"/>
    </row>
    <row r="8" spans="1:13" ht="15.75" x14ac:dyDescent="0.25">
      <c r="A8" s="20" t="s">
        <v>47</v>
      </c>
    </row>
    <row r="9" spans="1:13" ht="15.75" x14ac:dyDescent="0.25">
      <c r="A9" s="6"/>
      <c r="B9" s="29" t="s">
        <v>30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</row>
    <row r="10" spans="1:13" x14ac:dyDescent="0.25">
      <c r="B10" s="34" t="s">
        <v>2</v>
      </c>
      <c r="C10" s="32"/>
      <c r="D10" s="32"/>
      <c r="E10" s="33"/>
      <c r="F10" s="32" t="s">
        <v>3</v>
      </c>
      <c r="G10" s="32"/>
      <c r="H10" s="32"/>
      <c r="I10" s="33"/>
      <c r="J10" s="32" t="s">
        <v>4</v>
      </c>
      <c r="K10" s="32"/>
      <c r="L10" s="32"/>
      <c r="M10" s="33"/>
    </row>
    <row r="11" spans="1:13" x14ac:dyDescent="0.25">
      <c r="A11" s="21" t="s">
        <v>22</v>
      </c>
      <c r="B11" s="22" t="s">
        <v>6</v>
      </c>
      <c r="C11" s="22" t="s">
        <v>7</v>
      </c>
      <c r="D11" s="22" t="s">
        <v>8</v>
      </c>
      <c r="E11" s="23" t="s">
        <v>61</v>
      </c>
      <c r="F11" s="22" t="s">
        <v>6</v>
      </c>
      <c r="G11" s="22" t="s">
        <v>7</v>
      </c>
      <c r="H11" s="22" t="s">
        <v>8</v>
      </c>
      <c r="I11" s="23" t="s">
        <v>61</v>
      </c>
      <c r="J11" s="22" t="s">
        <v>6</v>
      </c>
      <c r="K11" s="22" t="s">
        <v>7</v>
      </c>
      <c r="L11" s="22" t="s">
        <v>8</v>
      </c>
      <c r="M11" s="23" t="s">
        <v>61</v>
      </c>
    </row>
    <row r="12" spans="1:13" x14ac:dyDescent="0.25">
      <c r="A12" s="26" t="s">
        <v>20</v>
      </c>
      <c r="B12" s="7">
        <f t="shared" ref="B12:M12" si="0">B29</f>
        <v>0</v>
      </c>
      <c r="C12" s="7">
        <f t="shared" si="0"/>
        <v>323.98400000000004</v>
      </c>
      <c r="D12" s="8">
        <f t="shared" si="0"/>
        <v>2.9760000000000004</v>
      </c>
      <c r="E12" s="9">
        <f t="shared" si="0"/>
        <v>183.39400000000001</v>
      </c>
      <c r="F12" s="7">
        <f t="shared" si="0"/>
        <v>0</v>
      </c>
      <c r="G12" s="7">
        <f t="shared" si="0"/>
        <v>22128.292000000001</v>
      </c>
      <c r="H12" s="8">
        <f t="shared" si="0"/>
        <v>2458.2539999999999</v>
      </c>
      <c r="I12" s="9">
        <f t="shared" si="0"/>
        <v>184409.90400000001</v>
      </c>
      <c r="J12" s="7">
        <f t="shared" si="0"/>
        <v>45758.681000000004</v>
      </c>
      <c r="K12" s="7">
        <f t="shared" si="0"/>
        <v>4.3940000000000001</v>
      </c>
      <c r="L12" s="8">
        <f t="shared" si="0"/>
        <v>1759.4710000000002</v>
      </c>
      <c r="M12" s="9">
        <f t="shared" si="0"/>
        <v>260812.07799999998</v>
      </c>
    </row>
    <row r="13" spans="1:13" x14ac:dyDescent="0.25">
      <c r="A13" s="27" t="s">
        <v>21</v>
      </c>
      <c r="B13" s="10">
        <f t="shared" ref="B13:M13" si="1">N29</f>
        <v>0</v>
      </c>
      <c r="C13" s="10">
        <f t="shared" si="1"/>
        <v>28.896999999999998</v>
      </c>
      <c r="D13" s="10">
        <f t="shared" si="1"/>
        <v>8.4390000000000001</v>
      </c>
      <c r="E13" s="11">
        <f t="shared" si="1"/>
        <v>42.895000000000003</v>
      </c>
      <c r="F13" s="10">
        <f t="shared" si="1"/>
        <v>0</v>
      </c>
      <c r="G13" s="10">
        <f t="shared" si="1"/>
        <v>1705.597</v>
      </c>
      <c r="H13" s="10">
        <f t="shared" si="1"/>
        <v>121.96700000000001</v>
      </c>
      <c r="I13" s="11">
        <f t="shared" si="1"/>
        <v>7971.759</v>
      </c>
      <c r="J13" s="10">
        <f t="shared" si="1"/>
        <v>2973.43</v>
      </c>
      <c r="K13" s="10">
        <f t="shared" si="1"/>
        <v>0</v>
      </c>
      <c r="L13" s="10">
        <f t="shared" si="1"/>
        <v>177.357</v>
      </c>
      <c r="M13" s="11">
        <f t="shared" si="1"/>
        <v>15887.331</v>
      </c>
    </row>
    <row r="14" spans="1:13" x14ac:dyDescent="0.25">
      <c r="A14" s="21" t="s">
        <v>16</v>
      </c>
      <c r="B14" s="24">
        <f t="shared" ref="B14:M14" si="2">SUM(B12:B13)</f>
        <v>0</v>
      </c>
      <c r="C14" s="24">
        <f t="shared" si="2"/>
        <v>352.88100000000003</v>
      </c>
      <c r="D14" s="24">
        <f t="shared" si="2"/>
        <v>11.415000000000001</v>
      </c>
      <c r="E14" s="25">
        <f t="shared" si="2"/>
        <v>226.28900000000002</v>
      </c>
      <c r="F14" s="24">
        <f t="shared" si="2"/>
        <v>0</v>
      </c>
      <c r="G14" s="24">
        <f t="shared" si="2"/>
        <v>23833.889000000003</v>
      </c>
      <c r="H14" s="24">
        <f t="shared" si="2"/>
        <v>2580.221</v>
      </c>
      <c r="I14" s="25">
        <f t="shared" si="2"/>
        <v>192381.663</v>
      </c>
      <c r="J14" s="24">
        <f t="shared" si="2"/>
        <v>48732.111000000004</v>
      </c>
      <c r="K14" s="24">
        <f t="shared" si="2"/>
        <v>4.3940000000000001</v>
      </c>
      <c r="L14" s="24">
        <f t="shared" si="2"/>
        <v>1936.8280000000002</v>
      </c>
      <c r="M14" s="25">
        <f t="shared" si="2"/>
        <v>276699.40899999999</v>
      </c>
    </row>
    <row r="15" spans="1:13" s="2" customFormat="1" x14ac:dyDescent="0.25">
      <c r="A15" s="3"/>
    </row>
    <row r="16" spans="1:13" s="2" customFormat="1" x14ac:dyDescent="0.25">
      <c r="A16" s="3"/>
    </row>
    <row r="17" spans="1:25" ht="15.75" x14ac:dyDescent="0.25">
      <c r="A17" s="20" t="s">
        <v>48</v>
      </c>
    </row>
    <row r="18" spans="1:25" ht="15.75" x14ac:dyDescent="0.25">
      <c r="A18" s="6"/>
      <c r="B18" s="29" t="s">
        <v>20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1"/>
      <c r="N18" s="29" t="s">
        <v>21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1"/>
    </row>
    <row r="19" spans="1:25" x14ac:dyDescent="0.25">
      <c r="B19" s="34" t="s">
        <v>2</v>
      </c>
      <c r="C19" s="32"/>
      <c r="D19" s="32"/>
      <c r="E19" s="33"/>
      <c r="F19" s="32" t="s">
        <v>3</v>
      </c>
      <c r="G19" s="32"/>
      <c r="H19" s="32"/>
      <c r="I19" s="33"/>
      <c r="J19" s="32" t="s">
        <v>4</v>
      </c>
      <c r="K19" s="32"/>
      <c r="L19" s="32"/>
      <c r="M19" s="33"/>
      <c r="N19" s="32" t="s">
        <v>2</v>
      </c>
      <c r="O19" s="32"/>
      <c r="P19" s="32"/>
      <c r="Q19" s="33"/>
      <c r="R19" s="32" t="s">
        <v>3</v>
      </c>
      <c r="S19" s="32"/>
      <c r="T19" s="32"/>
      <c r="U19" s="33"/>
      <c r="V19" s="32" t="s">
        <v>4</v>
      </c>
      <c r="W19" s="32"/>
      <c r="X19" s="32"/>
      <c r="Y19" s="33"/>
    </row>
    <row r="20" spans="1:25" x14ac:dyDescent="0.25">
      <c r="A20" s="21" t="s">
        <v>5</v>
      </c>
      <c r="B20" s="22" t="s">
        <v>6</v>
      </c>
      <c r="C20" s="22" t="s">
        <v>7</v>
      </c>
      <c r="D20" s="22" t="s">
        <v>8</v>
      </c>
      <c r="E20" s="23" t="s">
        <v>61</v>
      </c>
      <c r="F20" s="22" t="s">
        <v>6</v>
      </c>
      <c r="G20" s="22" t="s">
        <v>7</v>
      </c>
      <c r="H20" s="22" t="s">
        <v>8</v>
      </c>
      <c r="I20" s="23" t="s">
        <v>61</v>
      </c>
      <c r="J20" s="22" t="s">
        <v>6</v>
      </c>
      <c r="K20" s="22" t="s">
        <v>7</v>
      </c>
      <c r="L20" s="22" t="s">
        <v>8</v>
      </c>
      <c r="M20" s="23" t="s">
        <v>61</v>
      </c>
      <c r="N20" s="22" t="s">
        <v>6</v>
      </c>
      <c r="O20" s="22" t="s">
        <v>7</v>
      </c>
      <c r="P20" s="22" t="s">
        <v>8</v>
      </c>
      <c r="Q20" s="23" t="s">
        <v>61</v>
      </c>
      <c r="R20" s="22" t="s">
        <v>6</v>
      </c>
      <c r="S20" s="22" t="s">
        <v>7</v>
      </c>
      <c r="T20" s="22" t="s">
        <v>8</v>
      </c>
      <c r="U20" s="23" t="s">
        <v>61</v>
      </c>
      <c r="V20" s="22" t="s">
        <v>6</v>
      </c>
      <c r="W20" s="22" t="s">
        <v>7</v>
      </c>
      <c r="X20" s="22" t="s">
        <v>8</v>
      </c>
      <c r="Y20" s="23" t="s">
        <v>61</v>
      </c>
    </row>
    <row r="21" spans="1:25" x14ac:dyDescent="0.25">
      <c r="A21" s="26" t="s">
        <v>9</v>
      </c>
      <c r="B21" s="7">
        <v>0</v>
      </c>
      <c r="C21" s="7">
        <v>222.49</v>
      </c>
      <c r="D21" s="8">
        <v>1.7330000000000001</v>
      </c>
      <c r="E21" s="9">
        <v>0</v>
      </c>
      <c r="F21" s="8">
        <v>0</v>
      </c>
      <c r="G21" s="8">
        <v>1070.4480000000001</v>
      </c>
      <c r="H21" s="8">
        <v>133.352</v>
      </c>
      <c r="I21" s="9">
        <v>21709.061000000002</v>
      </c>
      <c r="J21" s="8">
        <v>343.27600000000001</v>
      </c>
      <c r="K21" s="8">
        <v>0</v>
      </c>
      <c r="L21" s="8">
        <v>114.95699999999999</v>
      </c>
      <c r="M21" s="9">
        <v>20097.798999999999</v>
      </c>
      <c r="N21" s="7">
        <v>0</v>
      </c>
      <c r="O21" s="7">
        <v>0</v>
      </c>
      <c r="P21" s="8">
        <v>0</v>
      </c>
      <c r="Q21" s="9">
        <v>0</v>
      </c>
      <c r="R21" s="8">
        <v>0</v>
      </c>
      <c r="S21" s="8">
        <v>0</v>
      </c>
      <c r="T21" s="8">
        <v>0</v>
      </c>
      <c r="U21" s="9">
        <v>0</v>
      </c>
      <c r="V21" s="8">
        <v>0</v>
      </c>
      <c r="W21" s="8">
        <v>0</v>
      </c>
      <c r="X21" s="8">
        <v>0</v>
      </c>
      <c r="Y21" s="9">
        <v>0</v>
      </c>
    </row>
    <row r="22" spans="1:25" x14ac:dyDescent="0.25">
      <c r="A22" s="27" t="s">
        <v>10</v>
      </c>
      <c r="B22" s="10">
        <v>0</v>
      </c>
      <c r="C22" s="10">
        <v>0</v>
      </c>
      <c r="D22" s="10">
        <v>0</v>
      </c>
      <c r="E22" s="11">
        <v>0</v>
      </c>
      <c r="F22" s="10">
        <v>0</v>
      </c>
      <c r="G22" s="10">
        <v>3704.77</v>
      </c>
      <c r="H22" s="10">
        <v>132.83799999999999</v>
      </c>
      <c r="I22" s="11">
        <v>28928.039000000001</v>
      </c>
      <c r="J22" s="10">
        <v>6403.7759999999998</v>
      </c>
      <c r="K22" s="10">
        <v>0</v>
      </c>
      <c r="L22" s="10">
        <v>463.245</v>
      </c>
      <c r="M22" s="11">
        <v>37511.478999999999</v>
      </c>
      <c r="N22" s="10">
        <v>0</v>
      </c>
      <c r="O22" s="10">
        <v>0</v>
      </c>
      <c r="P22" s="10">
        <v>0</v>
      </c>
      <c r="Q22" s="11">
        <v>0</v>
      </c>
      <c r="R22" s="10">
        <v>0</v>
      </c>
      <c r="S22" s="10">
        <v>0</v>
      </c>
      <c r="T22" s="10">
        <v>0</v>
      </c>
      <c r="U22" s="11">
        <v>0</v>
      </c>
      <c r="V22" s="10">
        <v>0</v>
      </c>
      <c r="W22" s="10">
        <v>0</v>
      </c>
      <c r="X22" s="10">
        <v>0</v>
      </c>
      <c r="Y22" s="11">
        <v>0</v>
      </c>
    </row>
    <row r="23" spans="1:25" x14ac:dyDescent="0.25">
      <c r="A23" s="27" t="s">
        <v>11</v>
      </c>
      <c r="B23" s="10">
        <v>0</v>
      </c>
      <c r="C23" s="10">
        <v>68.268000000000001</v>
      </c>
      <c r="D23" s="10">
        <v>-4.9409999999999998</v>
      </c>
      <c r="E23" s="11">
        <v>161.173</v>
      </c>
      <c r="F23" s="10">
        <v>0</v>
      </c>
      <c r="G23" s="10">
        <v>5543.5910000000003</v>
      </c>
      <c r="H23" s="10">
        <v>259.16800000000001</v>
      </c>
      <c r="I23" s="11">
        <v>34401.716999999997</v>
      </c>
      <c r="J23" s="10">
        <v>7892.2219999999998</v>
      </c>
      <c r="K23" s="10">
        <v>0.68</v>
      </c>
      <c r="L23" s="10">
        <v>227.70099999999999</v>
      </c>
      <c r="M23" s="11">
        <v>53899.646999999997</v>
      </c>
      <c r="N23" s="10">
        <v>0</v>
      </c>
      <c r="O23" s="10">
        <v>0</v>
      </c>
      <c r="P23" s="10">
        <v>0</v>
      </c>
      <c r="Q23" s="11">
        <v>0</v>
      </c>
      <c r="R23" s="10">
        <v>0</v>
      </c>
      <c r="S23" s="10">
        <v>0</v>
      </c>
      <c r="T23" s="10">
        <v>0.94099999999999995</v>
      </c>
      <c r="U23" s="11">
        <v>718.51199999999994</v>
      </c>
      <c r="V23" s="10">
        <v>0</v>
      </c>
      <c r="W23" s="10">
        <v>0</v>
      </c>
      <c r="X23" s="10">
        <v>6.0830000000000002</v>
      </c>
      <c r="Y23" s="11">
        <v>432.85500000000002</v>
      </c>
    </row>
    <row r="24" spans="1:25" x14ac:dyDescent="0.25">
      <c r="A24" s="27" t="s">
        <v>24</v>
      </c>
      <c r="B24" s="10">
        <v>0</v>
      </c>
      <c r="C24" s="12">
        <v>0</v>
      </c>
      <c r="D24" s="10">
        <v>0.2</v>
      </c>
      <c r="E24" s="11">
        <v>10.680999999999999</v>
      </c>
      <c r="F24" s="10">
        <v>0</v>
      </c>
      <c r="G24" s="10">
        <v>6335.9110000000001</v>
      </c>
      <c r="H24" s="10">
        <v>638.995</v>
      </c>
      <c r="I24" s="11">
        <v>40046.298000000003</v>
      </c>
      <c r="J24" s="10">
        <v>8626.2780000000002</v>
      </c>
      <c r="K24" s="10">
        <v>0</v>
      </c>
      <c r="L24" s="10">
        <v>195.529</v>
      </c>
      <c r="M24" s="11">
        <v>35550.260999999999</v>
      </c>
      <c r="N24" s="10">
        <v>0</v>
      </c>
      <c r="O24" s="12">
        <v>0</v>
      </c>
      <c r="P24" s="10">
        <v>0</v>
      </c>
      <c r="Q24" s="11">
        <v>0</v>
      </c>
      <c r="R24" s="10">
        <v>0</v>
      </c>
      <c r="S24" s="10">
        <v>91.382000000000005</v>
      </c>
      <c r="T24" s="10">
        <v>-3.2879999999999998</v>
      </c>
      <c r="U24" s="11">
        <v>819.54600000000005</v>
      </c>
      <c r="V24" s="10">
        <v>199.75700000000001</v>
      </c>
      <c r="W24" s="10">
        <v>0</v>
      </c>
      <c r="X24" s="10">
        <v>5.0919999999999996</v>
      </c>
      <c r="Y24" s="11">
        <v>751.30499999999995</v>
      </c>
    </row>
    <row r="25" spans="1:25" x14ac:dyDescent="0.25">
      <c r="A25" s="27" t="s">
        <v>12</v>
      </c>
      <c r="B25" s="10">
        <v>0</v>
      </c>
      <c r="C25" s="10">
        <v>33.225999999999999</v>
      </c>
      <c r="D25" s="10">
        <v>5.33</v>
      </c>
      <c r="E25" s="11">
        <v>2.1349999999999998</v>
      </c>
      <c r="F25" s="10">
        <v>0</v>
      </c>
      <c r="G25" s="10">
        <v>1354.4839999999999</v>
      </c>
      <c r="H25" s="10">
        <v>71.897999999999996</v>
      </c>
      <c r="I25" s="11">
        <v>5951.99</v>
      </c>
      <c r="J25" s="10">
        <v>5279.6869999999999</v>
      </c>
      <c r="K25" s="10">
        <v>3.714</v>
      </c>
      <c r="L25" s="10">
        <v>323.00400000000002</v>
      </c>
      <c r="M25" s="11">
        <v>44392.794999999998</v>
      </c>
      <c r="N25" s="10">
        <v>0</v>
      </c>
      <c r="O25" s="10">
        <v>0</v>
      </c>
      <c r="P25" s="10">
        <v>0</v>
      </c>
      <c r="Q25" s="11">
        <v>0</v>
      </c>
      <c r="R25" s="10">
        <v>0</v>
      </c>
      <c r="S25" s="10">
        <v>390.74099999999999</v>
      </c>
      <c r="T25" s="10">
        <v>7.7549999999999999</v>
      </c>
      <c r="U25" s="11">
        <v>1067.0050000000001</v>
      </c>
      <c r="V25" s="10">
        <v>474.74700000000001</v>
      </c>
      <c r="W25" s="10">
        <v>0</v>
      </c>
      <c r="X25" s="10">
        <v>12.461</v>
      </c>
      <c r="Y25" s="11">
        <v>2699.4740000000002</v>
      </c>
    </row>
    <row r="26" spans="1:25" x14ac:dyDescent="0.25">
      <c r="A26" s="27" t="s">
        <v>13</v>
      </c>
      <c r="B26" s="10">
        <v>0</v>
      </c>
      <c r="C26" s="10">
        <v>0</v>
      </c>
      <c r="D26" s="10">
        <v>0</v>
      </c>
      <c r="E26" s="11">
        <v>0</v>
      </c>
      <c r="F26" s="10">
        <v>0</v>
      </c>
      <c r="G26" s="10">
        <v>1289.2819999999999</v>
      </c>
      <c r="H26" s="10">
        <v>358.26799999999997</v>
      </c>
      <c r="I26" s="11">
        <v>13703.807000000001</v>
      </c>
      <c r="J26" s="10">
        <v>4674.5709999999999</v>
      </c>
      <c r="K26" s="10">
        <v>0</v>
      </c>
      <c r="L26" s="10">
        <v>147.11600000000001</v>
      </c>
      <c r="M26" s="11">
        <v>18065.120999999999</v>
      </c>
      <c r="N26" s="10">
        <v>0</v>
      </c>
      <c r="O26" s="10">
        <v>28.896999999999998</v>
      </c>
      <c r="P26" s="10">
        <v>8.4390000000000001</v>
      </c>
      <c r="Q26" s="11">
        <v>42.895000000000003</v>
      </c>
      <c r="R26" s="10">
        <v>0</v>
      </c>
      <c r="S26" s="10">
        <v>518.66700000000003</v>
      </c>
      <c r="T26" s="10">
        <v>58.712000000000003</v>
      </c>
      <c r="U26" s="11">
        <v>2067.4499999999998</v>
      </c>
      <c r="V26" s="10">
        <v>682.15599999999995</v>
      </c>
      <c r="W26" s="10">
        <v>0</v>
      </c>
      <c r="X26" s="10">
        <v>97.588999999999999</v>
      </c>
      <c r="Y26" s="11">
        <v>3082.223</v>
      </c>
    </row>
    <row r="27" spans="1:25" x14ac:dyDescent="0.25">
      <c r="A27" s="27" t="s">
        <v>14</v>
      </c>
      <c r="B27" s="10">
        <v>0</v>
      </c>
      <c r="C27" s="10">
        <v>0</v>
      </c>
      <c r="D27" s="10">
        <v>0.63300000000000001</v>
      </c>
      <c r="E27" s="11">
        <v>0.71299999999999997</v>
      </c>
      <c r="F27" s="10">
        <v>0</v>
      </c>
      <c r="G27" s="10">
        <v>2346.3150000000001</v>
      </c>
      <c r="H27" s="10">
        <v>458.09399999999999</v>
      </c>
      <c r="I27" s="11">
        <v>19923.377</v>
      </c>
      <c r="J27" s="10">
        <v>7673.6980000000003</v>
      </c>
      <c r="K27" s="10">
        <v>0</v>
      </c>
      <c r="L27" s="10">
        <v>208.25800000000001</v>
      </c>
      <c r="M27" s="11">
        <v>38073.83</v>
      </c>
      <c r="N27" s="10">
        <v>0</v>
      </c>
      <c r="O27" s="10">
        <v>0</v>
      </c>
      <c r="P27" s="10">
        <v>0</v>
      </c>
      <c r="Q27" s="11">
        <v>0</v>
      </c>
      <c r="R27" s="10">
        <v>0</v>
      </c>
      <c r="S27" s="10">
        <v>704.80700000000002</v>
      </c>
      <c r="T27" s="10">
        <v>57.847000000000001</v>
      </c>
      <c r="U27" s="11">
        <v>3299.2460000000001</v>
      </c>
      <c r="V27" s="10">
        <v>1616.77</v>
      </c>
      <c r="W27" s="10">
        <v>0</v>
      </c>
      <c r="X27" s="10">
        <v>55.892000000000003</v>
      </c>
      <c r="Y27" s="11">
        <v>8696.3539999999994</v>
      </c>
    </row>
    <row r="28" spans="1:25" x14ac:dyDescent="0.25">
      <c r="A28" s="28" t="s">
        <v>15</v>
      </c>
      <c r="B28" s="13">
        <v>0</v>
      </c>
      <c r="C28" s="13">
        <v>0</v>
      </c>
      <c r="D28" s="14">
        <v>2.1000000000000001E-2</v>
      </c>
      <c r="E28" s="15">
        <v>8.6920000000000002</v>
      </c>
      <c r="F28" s="14">
        <v>0</v>
      </c>
      <c r="G28" s="14">
        <v>483.49099999999999</v>
      </c>
      <c r="H28" s="14">
        <v>405.64100000000002</v>
      </c>
      <c r="I28" s="15">
        <v>19745.615000000002</v>
      </c>
      <c r="J28" s="14">
        <v>4865.1729999999998</v>
      </c>
      <c r="K28" s="14">
        <v>0</v>
      </c>
      <c r="L28" s="14">
        <v>79.661000000000001</v>
      </c>
      <c r="M28" s="15">
        <v>13221.146000000001</v>
      </c>
      <c r="N28" s="13">
        <v>0</v>
      </c>
      <c r="O28" s="13">
        <v>0</v>
      </c>
      <c r="P28" s="14">
        <v>0</v>
      </c>
      <c r="Q28" s="15">
        <v>0</v>
      </c>
      <c r="R28" s="14">
        <v>0</v>
      </c>
      <c r="S28" s="14">
        <v>0</v>
      </c>
      <c r="T28" s="14">
        <v>0</v>
      </c>
      <c r="U28" s="15">
        <v>0</v>
      </c>
      <c r="V28" s="14">
        <v>0</v>
      </c>
      <c r="W28" s="14">
        <v>0</v>
      </c>
      <c r="X28" s="14">
        <v>0.24</v>
      </c>
      <c r="Y28" s="15">
        <v>225.12</v>
      </c>
    </row>
    <row r="29" spans="1:25" x14ac:dyDescent="0.25">
      <c r="A29" s="21" t="s">
        <v>16</v>
      </c>
      <c r="B29" s="24">
        <f t="shared" ref="B29:M29" si="3">SUM(B21:B28)</f>
        <v>0</v>
      </c>
      <c r="C29" s="24">
        <f t="shared" si="3"/>
        <v>323.98400000000004</v>
      </c>
      <c r="D29" s="24">
        <f t="shared" si="3"/>
        <v>2.9760000000000004</v>
      </c>
      <c r="E29" s="25">
        <f t="shared" si="3"/>
        <v>183.39400000000001</v>
      </c>
      <c r="F29" s="24">
        <f t="shared" si="3"/>
        <v>0</v>
      </c>
      <c r="G29" s="24">
        <f t="shared" si="3"/>
        <v>22128.292000000001</v>
      </c>
      <c r="H29" s="24">
        <f t="shared" si="3"/>
        <v>2458.2539999999999</v>
      </c>
      <c r="I29" s="25">
        <f t="shared" si="3"/>
        <v>184409.90400000001</v>
      </c>
      <c r="J29" s="24">
        <f t="shared" si="3"/>
        <v>45758.681000000004</v>
      </c>
      <c r="K29" s="24">
        <f t="shared" si="3"/>
        <v>4.3940000000000001</v>
      </c>
      <c r="L29" s="24">
        <f t="shared" si="3"/>
        <v>1759.4710000000002</v>
      </c>
      <c r="M29" s="25">
        <f t="shared" si="3"/>
        <v>260812.07799999998</v>
      </c>
      <c r="N29" s="24">
        <f>SUM(N21:N28)</f>
        <v>0</v>
      </c>
      <c r="O29" s="24">
        <f>SUM(O21:O28)</f>
        <v>28.896999999999998</v>
      </c>
      <c r="P29" s="24">
        <f t="shared" ref="P29:Y29" si="4">SUM(P21:P28)</f>
        <v>8.4390000000000001</v>
      </c>
      <c r="Q29" s="25">
        <f t="shared" si="4"/>
        <v>42.895000000000003</v>
      </c>
      <c r="R29" s="24">
        <f t="shared" si="4"/>
        <v>0</v>
      </c>
      <c r="S29" s="24">
        <f t="shared" si="4"/>
        <v>1705.597</v>
      </c>
      <c r="T29" s="24">
        <f t="shared" si="4"/>
        <v>121.96700000000001</v>
      </c>
      <c r="U29" s="25">
        <f t="shared" si="4"/>
        <v>7971.759</v>
      </c>
      <c r="V29" s="24">
        <f t="shared" si="4"/>
        <v>2973.43</v>
      </c>
      <c r="W29" s="24">
        <f t="shared" si="4"/>
        <v>0</v>
      </c>
      <c r="X29" s="24">
        <f t="shared" si="4"/>
        <v>177.357</v>
      </c>
      <c r="Y29" s="25">
        <f t="shared" si="4"/>
        <v>15887.331</v>
      </c>
    </row>
    <row r="32" spans="1:25" ht="15.75" x14ac:dyDescent="0.25">
      <c r="A32" s="20" t="s">
        <v>17</v>
      </c>
    </row>
    <row r="33" spans="1:1" ht="15" x14ac:dyDescent="0.25">
      <c r="A33" s="16" t="s">
        <v>23</v>
      </c>
    </row>
    <row r="34" spans="1:1" ht="15" x14ac:dyDescent="0.25">
      <c r="A34" s="16" t="s">
        <v>18</v>
      </c>
    </row>
    <row r="35" spans="1:1" ht="15" x14ac:dyDescent="0.25">
      <c r="A35" s="16" t="s">
        <v>19</v>
      </c>
    </row>
    <row r="36" spans="1:1" ht="15" x14ac:dyDescent="0.25">
      <c r="A36" s="16" t="s">
        <v>62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2016-01-26T07:30:03Z</dcterms:created>
  <dcterms:modified xsi:type="dcterms:W3CDTF">2019-06-20T04:52:59Z</dcterms:modified>
</cp:coreProperties>
</file>