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8155" windowHeight="12270" tabRatio="656" activeTab="11"/>
  </bookViews>
  <sheets>
    <sheet name="januar 2012" sheetId="1" r:id="rId1"/>
    <sheet name="februar 2012" sheetId="2" r:id="rId2"/>
    <sheet name="mars 2012" sheetId="3" r:id="rId3"/>
    <sheet name="april 2012" sheetId="4" r:id="rId4"/>
    <sheet name="mai 2012" sheetId="5" r:id="rId5"/>
    <sheet name="juni 2012" sheetId="6" r:id="rId6"/>
    <sheet name="juli 2012" sheetId="7" r:id="rId7"/>
    <sheet name="august 2012" sheetId="8" r:id="rId8"/>
    <sheet name="september 2012" sheetId="9" r:id="rId9"/>
    <sheet name="oktober 2012" sheetId="10" r:id="rId10"/>
    <sheet name="november 2012" sheetId="11" r:id="rId11"/>
    <sheet name="desember 2012" sheetId="12" r:id="rId12"/>
  </sheets>
  <calcPr calcId="125725"/>
</workbook>
</file>

<file path=xl/calcChain.xml><?xml version="1.0" encoding="utf-8"?>
<calcChain xmlns="http://schemas.openxmlformats.org/spreadsheetml/2006/main">
  <c r="F38" i="12"/>
  <c r="G38" s="1"/>
  <c r="D38"/>
  <c r="E38" s="1"/>
  <c r="B38"/>
  <c r="C38" s="1"/>
  <c r="F22"/>
  <c r="G22" s="1"/>
  <c r="D22"/>
  <c r="E22" s="1"/>
  <c r="B22"/>
  <c r="C22" s="1"/>
  <c r="F38" i="11"/>
  <c r="G38" s="1"/>
  <c r="D38"/>
  <c r="E38" s="1"/>
  <c r="B38"/>
  <c r="C38" s="1"/>
  <c r="F22"/>
  <c r="G22" s="1"/>
  <c r="D22"/>
  <c r="E22" s="1"/>
  <c r="B22"/>
  <c r="C22" s="1"/>
  <c r="F38" i="10"/>
  <c r="G38" s="1"/>
  <c r="D38"/>
  <c r="E38" s="1"/>
  <c r="B38"/>
  <c r="C38" s="1"/>
  <c r="F22"/>
  <c r="G22" s="1"/>
  <c r="D22"/>
  <c r="E22" s="1"/>
  <c r="B22"/>
  <c r="C22" s="1"/>
  <c r="F38" i="9"/>
  <c r="G38" s="1"/>
  <c r="D38"/>
  <c r="E38" s="1"/>
  <c r="B38"/>
  <c r="C38" s="1"/>
  <c r="F22"/>
  <c r="G22" s="1"/>
  <c r="D22"/>
  <c r="E22" s="1"/>
  <c r="B22"/>
  <c r="C22" s="1"/>
  <c r="F38" i="8"/>
  <c r="G38" s="1"/>
  <c r="D38"/>
  <c r="E38" s="1"/>
  <c r="B38"/>
  <c r="C38" s="1"/>
  <c r="F22"/>
  <c r="G22" s="1"/>
  <c r="D22"/>
  <c r="E22" s="1"/>
  <c r="B22"/>
  <c r="C22" s="1"/>
  <c r="F38" i="7"/>
  <c r="G38" s="1"/>
  <c r="D38"/>
  <c r="E38" s="1"/>
  <c r="B38"/>
  <c r="C38" s="1"/>
  <c r="F22"/>
  <c r="G22" s="1"/>
  <c r="D22"/>
  <c r="E22" s="1"/>
  <c r="B22"/>
  <c r="C22" s="1"/>
  <c r="F38" i="6"/>
  <c r="G38" s="1"/>
  <c r="D38"/>
  <c r="E38" s="1"/>
  <c r="B38"/>
  <c r="C38" s="1"/>
  <c r="F22"/>
  <c r="G22" s="1"/>
  <c r="D22"/>
  <c r="E22" s="1"/>
  <c r="B22"/>
  <c r="C22" s="1"/>
  <c r="F38" i="5"/>
  <c r="G38" s="1"/>
  <c r="D38"/>
  <c r="E38" s="1"/>
  <c r="B38"/>
  <c r="C38" s="1"/>
  <c r="F22"/>
  <c r="G22" s="1"/>
  <c r="D22"/>
  <c r="E22" s="1"/>
  <c r="B22"/>
  <c r="C22" s="1"/>
  <c r="F38" i="4"/>
  <c r="G38" s="1"/>
  <c r="D38"/>
  <c r="E38" s="1"/>
  <c r="B38"/>
  <c r="C38" s="1"/>
  <c r="F22"/>
  <c r="G22" s="1"/>
  <c r="D22"/>
  <c r="E22" s="1"/>
  <c r="B22"/>
  <c r="C22" s="1"/>
  <c r="F38" i="3"/>
  <c r="G38" s="1"/>
  <c r="D38"/>
  <c r="E38" s="1"/>
  <c r="B38"/>
  <c r="C38" s="1"/>
  <c r="F22"/>
  <c r="G22" s="1"/>
  <c r="D22"/>
  <c r="E22" s="1"/>
  <c r="B22"/>
  <c r="C22" s="1"/>
  <c r="F38" i="2"/>
  <c r="G38" s="1"/>
  <c r="D38"/>
  <c r="E38" s="1"/>
  <c r="B38"/>
  <c r="C38" s="1"/>
  <c r="F22"/>
  <c r="G22" s="1"/>
  <c r="D22"/>
  <c r="E22" s="1"/>
  <c r="B22"/>
  <c r="C22" s="1"/>
  <c r="F38" i="1"/>
  <c r="D38"/>
  <c r="E38" s="1"/>
  <c r="B38"/>
  <c r="C38" s="1"/>
  <c r="F22"/>
  <c r="G22" s="1"/>
  <c r="D22"/>
  <c r="E22" s="1"/>
  <c r="B22"/>
  <c r="C22" s="1"/>
</calcChain>
</file>

<file path=xl/sharedStrings.xml><?xml version="1.0" encoding="utf-8"?>
<sst xmlns="http://schemas.openxmlformats.org/spreadsheetml/2006/main" count="612" uniqueCount="49">
  <si>
    <t>Kilde: Fiskeridirektoratet, Biomasseregisteret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</si>
  <si>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</si>
  <si>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</si>
  <si>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</si>
  <si>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</si>
  <si>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</si>
  <si>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</si>
  <si>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</si>
  <si>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</si>
  <si>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</si>
  <si>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</si>
  <si>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Forklaring:</t>
  </si>
  <si>
    <t>Beholdning av fisk = Innrapportert beholdning av levende fisk ved utgang av måneden</t>
  </si>
  <si>
    <t>Biomasse fremkommer ved å multiplisere antall med gjennomsnittsvekt.</t>
  </si>
  <si>
    <t>Beholdning av fisk ved månedslutt</t>
  </si>
  <si>
    <t>Tall spesifisert på art, fylke og årsklasse</t>
  </si>
  <si>
    <t>Antall i 1000 stk. Gjennomsnittlig vekt i kilo.</t>
  </si>
  <si>
    <t>Innrapportert beholdning av regnbueørret per utgangen av januar 2012 fordelt på årsklasse</t>
  </si>
  <si>
    <t>Innrapportert beholdning av laks per utgangen av januar 2012 fordelt på årsklasse</t>
  </si>
  <si>
    <t>Fylke</t>
  </si>
  <si>
    <t>Antall</t>
  </si>
  <si>
    <t xml:space="preserve"> Gj. Vekt</t>
  </si>
  <si>
    <t>Gj. Vekt</t>
  </si>
  <si>
    <t>Innrapportert beholdning av laks per utgangen av september 2012 fordelt på årsklasse</t>
  </si>
  <si>
    <t>Innrapportert beholdning av laks per utgangen av august 2012 fordelt på årsklasse</t>
  </si>
  <si>
    <t>Innrapportert beholdning av laks per utgangen av juli 2012 fordelt på årsklasse</t>
  </si>
  <si>
    <t>Innrapportert beholdning av laks per utgangen av juni 2012 fordelt på årsklasse</t>
  </si>
  <si>
    <t>Innrapportert beholdning av laks per utgangen av mai 2012 fordelt på årsklasse</t>
  </si>
  <si>
    <t>Innrapportert beholdning av laks per utgangen av april 2012 fordelt på årsklasse</t>
  </si>
  <si>
    <t>Innrapportert beholdning av laks per utgangen av mars 2012 fordelt på årsklasse</t>
  </si>
  <si>
    <t>Innrapportert beholdning av laks per utgangen av februar 2012 fordelt på årsklasse</t>
  </si>
  <si>
    <t>Innrapportert beholdning av regnbueørret per utgangen av september 2012 fordelt på årsklasse</t>
  </si>
  <si>
    <t>Innrapportert beholdning av laks per utgangen av oktober 2012 fordelt på årsklasse</t>
  </si>
  <si>
    <t>Innrapportert beholdning av regnbueørret per utgangen av oktober 2012 fordelt på årsklasse</t>
  </si>
  <si>
    <t>Innrapportert beholdning av regnbueørret per utgangen av august 2012 fordelt på årsklasse</t>
  </si>
  <si>
    <t>Tidligere utsett</t>
  </si>
  <si>
    <t>2011-utsett</t>
  </si>
  <si>
    <t>2012-utsett</t>
  </si>
  <si>
    <t>Innrapportert beholdning av regnbueørret per utgangen av juli 2012 fordelt på årsklasse</t>
  </si>
  <si>
    <t>Innrapportert beholdning av regnbueørret per utgangen av juni 2012 fordelt på årsklasse</t>
  </si>
  <si>
    <t>Innrapportert beholdning av regnbueørret per utgangen av mai 2012 fordelt på årsklasse</t>
  </si>
  <si>
    <t>Innrapportert beholdning av regnbueørret per utgangen av april 2012 fordelt på årsklasse</t>
  </si>
  <si>
    <t>Innrapportert beholdning av regnbueørret per utgangen av mars 2012 fordelt på årsklasse</t>
  </si>
  <si>
    <t>Innrapportert beholdning av regnbueørret per utgangen av februar 2012 fordelt på årsklasse</t>
  </si>
  <si>
    <t>Innrapportert beholdning av laks per utgangen av november 2012 fordelt på årsklasse</t>
  </si>
  <si>
    <t>Innrapportert beholdning av regnbueørret per utgangen av november 2012 fordelt på årsklasse</t>
  </si>
  <si>
    <t>Innrapportert beholdning av laks per utgangen av desember 2012 fordelt på årsklasse</t>
  </si>
  <si>
    <t>Innrapportert beholdning av regnbueørret per utgangen av desember 2012 fordelt på årsklasse</t>
  </si>
  <si>
    <t>Innrapporterte data per 28.07.2014</t>
  </si>
</sst>
</file>

<file path=xl/styles.xml><?xml version="1.0" encoding="utf-8"?>
<styleSheet xmlns="http://schemas.openxmlformats.org/spreadsheetml/2006/main">
  <numFmts count="2">
    <numFmt numFmtId="164" formatCode="[$-414]mmmm\ yyyy;@"/>
    <numFmt numFmtId="165" formatCode="0.000"/>
  </numFmts>
  <fonts count="14"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4"/>
      <color theme="3" tint="0.39997558519241921"/>
      <name val="Verdana"/>
      <family val="2"/>
    </font>
    <font>
      <sz val="10"/>
      <color theme="3" tint="0.39997558519241921"/>
      <name val="Verdana"/>
      <family val="2"/>
    </font>
    <font>
      <sz val="10"/>
      <color theme="3" tint="-0.499984740745262"/>
      <name val="Verdana"/>
      <family val="2"/>
    </font>
    <font>
      <sz val="9"/>
      <color theme="1"/>
      <name val="Verdana"/>
      <family val="2"/>
    </font>
    <font>
      <sz val="9"/>
      <color theme="3" tint="-0.499984740745262"/>
      <name val="Verdana"/>
      <family val="2"/>
    </font>
    <font>
      <sz val="12"/>
      <color theme="1"/>
      <name val="Verdana"/>
      <family val="2"/>
    </font>
    <font>
      <sz val="10"/>
      <name val="Verdana"/>
      <family val="2"/>
    </font>
    <font>
      <sz val="22"/>
      <color rgb="FF0033A0"/>
      <name val="Verdana"/>
      <family val="2"/>
    </font>
    <font>
      <sz val="14"/>
      <color rgb="FF0033A0"/>
      <name val="Verdana"/>
      <family val="2"/>
    </font>
    <font>
      <sz val="12"/>
      <color rgb="FF0033A0"/>
      <name val="Verdana"/>
      <family val="2"/>
    </font>
    <font>
      <sz val="10"/>
      <color rgb="FF0033A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BDFA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3" fontId="3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164" fontId="1" fillId="0" borderId="0" xfId="0" applyNumberFormat="1" applyFont="1"/>
    <xf numFmtId="3" fontId="1" fillId="0" borderId="0" xfId="0" applyNumberFormat="1" applyFont="1"/>
    <xf numFmtId="3" fontId="1" fillId="0" borderId="7" xfId="0" applyNumberFormat="1" applyFont="1" applyBorder="1"/>
    <xf numFmtId="165" fontId="1" fillId="0" borderId="8" xfId="0" applyNumberFormat="1" applyFont="1" applyBorder="1"/>
    <xf numFmtId="1" fontId="1" fillId="0" borderId="8" xfId="0" applyNumberFormat="1" applyFont="1" applyBorder="1"/>
    <xf numFmtId="3" fontId="1" fillId="0" borderId="10" xfId="0" applyNumberFormat="1" applyFont="1" applyBorder="1"/>
    <xf numFmtId="165" fontId="1" fillId="0" borderId="11" xfId="0" applyNumberFormat="1" applyFont="1" applyBorder="1"/>
    <xf numFmtId="1" fontId="1" fillId="0" borderId="11" xfId="0" applyNumberFormat="1" applyFont="1" applyBorder="1"/>
    <xf numFmtId="3" fontId="1" fillId="0" borderId="10" xfId="0" applyNumberFormat="1" applyFont="1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3" fontId="1" fillId="0" borderId="13" xfId="0" applyNumberFormat="1" applyFont="1" applyBorder="1"/>
    <xf numFmtId="165" fontId="1" fillId="0" borderId="14" xfId="0" applyNumberFormat="1" applyFont="1" applyBorder="1"/>
    <xf numFmtId="1" fontId="1" fillId="0" borderId="14" xfId="0" applyNumberFormat="1" applyFont="1" applyBorder="1"/>
    <xf numFmtId="0" fontId="6" fillId="0" borderId="0" xfId="0" applyFont="1"/>
    <xf numFmtId="0" fontId="7" fillId="0" borderId="0" xfId="0" applyFont="1"/>
    <xf numFmtId="165" fontId="1" fillId="0" borderId="11" xfId="0" applyNumberFormat="1" applyFont="1" applyBorder="1" applyAlignment="1">
      <alignment horizontal="right"/>
    </xf>
    <xf numFmtId="0" fontId="8" fillId="0" borderId="0" xfId="0" applyFont="1"/>
    <xf numFmtId="0" fontId="1" fillId="2" borderId="12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3" borderId="6" xfId="0" applyFont="1" applyFill="1" applyBorder="1"/>
    <xf numFmtId="0" fontId="1" fillId="3" borderId="9" xfId="0" applyFont="1" applyFill="1" applyBorder="1"/>
    <xf numFmtId="0" fontId="1" fillId="3" borderId="12" xfId="0" applyFont="1" applyFill="1" applyBorder="1"/>
    <xf numFmtId="0" fontId="13" fillId="0" borderId="0" xfId="0" applyFont="1"/>
    <xf numFmtId="0" fontId="1" fillId="4" borderId="3" xfId="0" applyFont="1" applyFill="1" applyBorder="1"/>
    <xf numFmtId="0" fontId="1" fillId="4" borderId="4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3" fontId="1" fillId="4" borderId="4" xfId="0" applyNumberFormat="1" applyFont="1" applyFill="1" applyBorder="1"/>
    <xf numFmtId="165" fontId="1" fillId="4" borderId="5" xfId="0" applyNumberFormat="1" applyFont="1" applyFill="1" applyBorder="1"/>
    <xf numFmtId="1" fontId="1" fillId="4" borderId="5" xfId="0" applyNumberFormat="1" applyFont="1" applyFill="1" applyBorder="1"/>
    <xf numFmtId="0" fontId="1" fillId="5" borderId="3" xfId="0" applyFont="1" applyFill="1" applyBorder="1"/>
    <xf numFmtId="3" fontId="1" fillId="5" borderId="4" xfId="0" applyNumberFormat="1" applyFont="1" applyFill="1" applyBorder="1"/>
    <xf numFmtId="165" fontId="1" fillId="5" borderId="5" xfId="0" applyNumberFormat="1" applyFont="1" applyFill="1" applyBorder="1"/>
    <xf numFmtId="0" fontId="1" fillId="5" borderId="4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  <color rgb="FFE5FDFF"/>
      <color rgb="FFCDFBFF"/>
      <color rgb="FFBDFAFF"/>
      <color rgb="FF00B6C4"/>
      <color rgb="FF6595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9" spans="1:8" ht="15">
      <c r="A9" s="26" t="s">
        <v>18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10401.259</v>
      </c>
      <c r="C13" s="13">
        <v>4.1774018805800299</v>
      </c>
      <c r="D13" s="12">
        <v>18236.778999999999</v>
      </c>
      <c r="E13" s="13">
        <v>0.90035114155849605</v>
      </c>
      <c r="F13" s="12">
        <v>0</v>
      </c>
      <c r="G13" s="14">
        <v>0</v>
      </c>
    </row>
    <row r="14" spans="1:8">
      <c r="A14" s="33" t="s">
        <v>2</v>
      </c>
      <c r="B14" s="15">
        <v>10894.835999999999</v>
      </c>
      <c r="C14" s="16">
        <v>3.8680820805379699</v>
      </c>
      <c r="D14" s="15">
        <v>27797.106</v>
      </c>
      <c r="E14" s="16">
        <v>0.90933258839967002</v>
      </c>
      <c r="F14" s="15">
        <v>0</v>
      </c>
      <c r="G14" s="17">
        <v>0</v>
      </c>
    </row>
    <row r="15" spans="1:8">
      <c r="A15" s="33" t="s">
        <v>3</v>
      </c>
      <c r="B15" s="15">
        <v>19263.755000000001</v>
      </c>
      <c r="C15" s="16">
        <v>3.9691700215248802</v>
      </c>
      <c r="D15" s="15">
        <v>42659.322</v>
      </c>
      <c r="E15" s="16">
        <v>1.0631648438294401</v>
      </c>
      <c r="F15" s="15">
        <v>795.24</v>
      </c>
      <c r="G15" s="16">
        <v>0.27183092651275098</v>
      </c>
    </row>
    <row r="16" spans="1:8">
      <c r="A16" s="33" t="s">
        <v>4</v>
      </c>
      <c r="B16" s="15">
        <v>10623.32</v>
      </c>
      <c r="C16" s="16">
        <v>4.2032469119823199</v>
      </c>
      <c r="D16" s="15">
        <v>15509.343999999999</v>
      </c>
      <c r="E16" s="16">
        <v>1.05533720020653</v>
      </c>
      <c r="F16" s="18">
        <v>0</v>
      </c>
      <c r="G16" s="19">
        <v>0</v>
      </c>
    </row>
    <row r="17" spans="1:7">
      <c r="A17" s="33" t="s">
        <v>5</v>
      </c>
      <c r="B17" s="15">
        <v>7289.0969999999998</v>
      </c>
      <c r="C17" s="16">
        <v>4.5660548402634804</v>
      </c>
      <c r="D17" s="15">
        <v>38336.254999999997</v>
      </c>
      <c r="E17" s="16">
        <v>1.1621755770092801</v>
      </c>
      <c r="F17" s="15">
        <v>0</v>
      </c>
      <c r="G17" s="17">
        <v>0</v>
      </c>
    </row>
    <row r="18" spans="1:7">
      <c r="A18" s="33" t="s">
        <v>6</v>
      </c>
      <c r="B18" s="15">
        <v>10301.272999999999</v>
      </c>
      <c r="C18" s="16">
        <v>3.8911574099628301</v>
      </c>
      <c r="D18" s="15">
        <v>18807.939999999999</v>
      </c>
      <c r="E18" s="16">
        <v>1.3148984519304101</v>
      </c>
      <c r="F18" s="15">
        <v>0</v>
      </c>
      <c r="G18" s="17">
        <v>0</v>
      </c>
    </row>
    <row r="19" spans="1:7">
      <c r="A19" s="33" t="s">
        <v>7</v>
      </c>
      <c r="B19" s="15">
        <v>9934.7849999999999</v>
      </c>
      <c r="C19" s="16">
        <v>3.9158584102222598</v>
      </c>
      <c r="D19" s="15">
        <v>19509.197</v>
      </c>
      <c r="E19" s="16">
        <v>1.02455309242097</v>
      </c>
      <c r="F19" s="15">
        <v>0</v>
      </c>
      <c r="G19" s="17">
        <v>0</v>
      </c>
    </row>
    <row r="20" spans="1:7">
      <c r="A20" s="33" t="s">
        <v>8</v>
      </c>
      <c r="B20" s="15">
        <v>11558.218999999999</v>
      </c>
      <c r="C20" s="16">
        <v>3.8689253168675899</v>
      </c>
      <c r="D20" s="15">
        <v>44495.264000000003</v>
      </c>
      <c r="E20" s="16">
        <v>1.35676269577814</v>
      </c>
      <c r="F20" s="15">
        <v>0</v>
      </c>
      <c r="G20" s="17">
        <v>0</v>
      </c>
    </row>
    <row r="21" spans="1:7">
      <c r="A21" s="34" t="s">
        <v>9</v>
      </c>
      <c r="B21" s="20">
        <v>11949.796</v>
      </c>
      <c r="C21" s="21">
        <v>3.85263367290956</v>
      </c>
      <c r="D21" s="20">
        <v>19578.192999999999</v>
      </c>
      <c r="E21" s="21">
        <v>0.80880622884859699</v>
      </c>
      <c r="F21" s="20">
        <v>2.27</v>
      </c>
      <c r="G21" s="21">
        <v>5.5E-2</v>
      </c>
    </row>
    <row r="22" spans="1:7">
      <c r="A22" s="36" t="s">
        <v>10</v>
      </c>
      <c r="B22" s="39">
        <f>SUM(B13:B21)</f>
        <v>102216.34000000001</v>
      </c>
      <c r="C22" s="40">
        <f>((B13*C13)+(B14*C14)+(B15*C15)+(B16*C16)+(B17*C17)+(B18*C18)+(B19*C19)+(B20*C20)+(B21*C21))/B22</f>
        <v>4.0084734984934878</v>
      </c>
      <c r="D22" s="39">
        <f>SUM(D13:D21)</f>
        <v>244929.39999999997</v>
      </c>
      <c r="E22" s="40">
        <f>((D13*E13)+(D14*E14)+(D15*E15)+(D16*E16)+(D17*E17)+(D18*E18)+(D19*E19)+(D20*E20)+(D21*E21))/D22</f>
        <v>1.0978448303470294</v>
      </c>
      <c r="F22" s="39">
        <f>SUM(F13:F21)</f>
        <v>797.51</v>
      </c>
      <c r="G22" s="40">
        <f>((F13*G13)+(F14*G14)+(F15*G15)+(F16*G16)+(F17*G17)+(F18*G18)+(F19*G19)+(F20*G20)+(F21*G21))/F22</f>
        <v>0.27121374778999652</v>
      </c>
    </row>
    <row r="25" spans="1:7" ht="15">
      <c r="A25" s="26" t="s">
        <v>17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516.40899999999999</v>
      </c>
      <c r="C29" s="13">
        <v>1.6965477286414501</v>
      </c>
      <c r="D29" s="12">
        <v>975.71600000000001</v>
      </c>
      <c r="E29" s="13">
        <v>0.31868504359875199</v>
      </c>
      <c r="F29" s="12">
        <v>0</v>
      </c>
      <c r="G29" s="14">
        <v>0</v>
      </c>
    </row>
    <row r="30" spans="1:7">
      <c r="A30" s="33" t="s">
        <v>2</v>
      </c>
      <c r="B30" s="15">
        <v>736.68200000000002</v>
      </c>
      <c r="C30" s="16">
        <v>3.25935489125566</v>
      </c>
      <c r="D30" s="15">
        <v>938.36500000000001</v>
      </c>
      <c r="E30" s="16">
        <v>0.79501378461472905</v>
      </c>
      <c r="F30" s="15">
        <v>0</v>
      </c>
      <c r="G30" s="17">
        <v>0</v>
      </c>
    </row>
    <row r="31" spans="1:7">
      <c r="A31" s="33" t="s">
        <v>3</v>
      </c>
      <c r="B31" s="15">
        <v>651.84799999999996</v>
      </c>
      <c r="C31" s="16">
        <v>2.6601756529129501</v>
      </c>
      <c r="D31" s="15">
        <v>1070.576</v>
      </c>
      <c r="E31" s="16">
        <v>0.58749417509826496</v>
      </c>
      <c r="F31" s="15">
        <v>0</v>
      </c>
      <c r="G31" s="17">
        <v>0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1198.893</v>
      </c>
      <c r="C34" s="16">
        <v>3.1079304208131999</v>
      </c>
      <c r="D34" s="15">
        <v>1898.3620000000001</v>
      </c>
      <c r="E34" s="16">
        <v>1.05288195718203</v>
      </c>
      <c r="F34" s="15">
        <v>0</v>
      </c>
      <c r="G34" s="17">
        <v>0</v>
      </c>
    </row>
    <row r="35" spans="1:7">
      <c r="A35" s="33" t="s">
        <v>7</v>
      </c>
      <c r="B35" s="15">
        <v>1296.7929999999999</v>
      </c>
      <c r="C35" s="16">
        <v>3.92867076241158</v>
      </c>
      <c r="D35" s="15">
        <v>4520.5879999999997</v>
      </c>
      <c r="E35" s="16">
        <v>0.68092156197379605</v>
      </c>
      <c r="F35" s="15">
        <v>0</v>
      </c>
      <c r="G35" s="17">
        <v>0</v>
      </c>
    </row>
    <row r="36" spans="1:7">
      <c r="A36" s="33" t="s">
        <v>8</v>
      </c>
      <c r="B36" s="15">
        <v>1804.7059999999999</v>
      </c>
      <c r="C36" s="16">
        <v>4.274440106588</v>
      </c>
      <c r="D36" s="15">
        <v>9422.4449999999997</v>
      </c>
      <c r="E36" s="16">
        <v>1.57764611860297</v>
      </c>
      <c r="F36" s="15">
        <v>0</v>
      </c>
      <c r="G36" s="17">
        <v>0</v>
      </c>
    </row>
    <row r="37" spans="1:7">
      <c r="A37" s="34" t="s">
        <v>9</v>
      </c>
      <c r="B37" s="20">
        <v>20.753</v>
      </c>
      <c r="C37" s="21">
        <v>3.7186864549703702</v>
      </c>
      <c r="D37" s="20">
        <v>0</v>
      </c>
      <c r="E37" s="22">
        <v>0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6226.0839999999998</v>
      </c>
      <c r="C38" s="40">
        <f>((B29*C29)+(B30*C30)+(B31*C31)+(B32*C32)+(B33*C33)+(B34*C34)+(B35*C35)+(B36*C36)+(B37*C37))/B38</f>
        <v>3.4730146833868627</v>
      </c>
      <c r="D38" s="39">
        <f>SUM(D29:D37)</f>
        <v>18826.052</v>
      </c>
      <c r="E38" s="40">
        <f>((D29*E29)+(D30*E30)+(D31*E31)+(D32*E32)+(D33*E33)+(D34*E34)+(D35*E35)+(D36*E36)+(D37*E37))/D38</f>
        <v>1.148839761623943</v>
      </c>
      <c r="F38" s="39">
        <f>SUM(F29:F37)</f>
        <v>0</v>
      </c>
      <c r="G38" s="41">
        <v>0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22:F22 C22 C38:D38 E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32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904.13099999999997</v>
      </c>
      <c r="C13" s="13">
        <v>5.0275611753164098</v>
      </c>
      <c r="D13" s="12">
        <v>14781.915000000001</v>
      </c>
      <c r="E13" s="13">
        <v>3.3540507591878299</v>
      </c>
      <c r="F13" s="12">
        <v>18426.357</v>
      </c>
      <c r="G13" s="13">
        <v>0.64310759457227495</v>
      </c>
    </row>
    <row r="14" spans="1:8">
      <c r="A14" s="33" t="s">
        <v>2</v>
      </c>
      <c r="B14" s="15">
        <v>71.349999999999994</v>
      </c>
      <c r="C14" s="16">
        <v>4.4224800000000002</v>
      </c>
      <c r="D14" s="15">
        <v>19702.006000000001</v>
      </c>
      <c r="E14" s="16">
        <v>3.5361423946881398</v>
      </c>
      <c r="F14" s="15">
        <v>30696.625</v>
      </c>
      <c r="G14" s="16">
        <v>0.53424276893632405</v>
      </c>
    </row>
    <row r="15" spans="1:8">
      <c r="A15" s="33" t="s">
        <v>3</v>
      </c>
      <c r="B15" s="15">
        <v>0</v>
      </c>
      <c r="C15" s="17">
        <v>0</v>
      </c>
      <c r="D15" s="15">
        <v>25760.973999999998</v>
      </c>
      <c r="E15" s="16">
        <v>3.7117163657321299</v>
      </c>
      <c r="F15" s="15">
        <v>47182.394</v>
      </c>
      <c r="G15" s="16">
        <v>0.72268976394033801</v>
      </c>
    </row>
    <row r="16" spans="1:8">
      <c r="A16" s="33" t="s">
        <v>4</v>
      </c>
      <c r="B16" s="15">
        <v>0</v>
      </c>
      <c r="C16" s="17">
        <v>0</v>
      </c>
      <c r="D16" s="15">
        <v>7142.0429999999997</v>
      </c>
      <c r="E16" s="16">
        <v>3.6013314111942498</v>
      </c>
      <c r="F16" s="18">
        <v>25217.081999999999</v>
      </c>
      <c r="G16" s="25">
        <v>0.69634153713740599</v>
      </c>
    </row>
    <row r="17" spans="1:7">
      <c r="A17" s="33" t="s">
        <v>5</v>
      </c>
      <c r="B17" s="15">
        <v>3.891</v>
      </c>
      <c r="C17" s="16">
        <v>13.364000000000001</v>
      </c>
      <c r="D17" s="15">
        <v>21882.44</v>
      </c>
      <c r="E17" s="16">
        <v>4.0927208387638698</v>
      </c>
      <c r="F17" s="15">
        <v>21143.679</v>
      </c>
      <c r="G17" s="16">
        <v>0.67588666059487601</v>
      </c>
    </row>
    <row r="18" spans="1:7">
      <c r="A18" s="33" t="s">
        <v>6</v>
      </c>
      <c r="B18" s="15">
        <v>9.625</v>
      </c>
      <c r="C18" s="16">
        <v>11.8680157922078</v>
      </c>
      <c r="D18" s="15">
        <v>10505.441000000001</v>
      </c>
      <c r="E18" s="16">
        <v>4.3737019999445996</v>
      </c>
      <c r="F18" s="15">
        <v>33163.108</v>
      </c>
      <c r="G18" s="16">
        <v>0.84531708032311104</v>
      </c>
    </row>
    <row r="19" spans="1:7">
      <c r="A19" s="33" t="s">
        <v>7</v>
      </c>
      <c r="B19" s="15">
        <v>0</v>
      </c>
      <c r="C19" s="17">
        <v>0</v>
      </c>
      <c r="D19" s="15">
        <v>12477.54</v>
      </c>
      <c r="E19" s="16">
        <v>3.4298733304000599</v>
      </c>
      <c r="F19" s="15">
        <v>19118.883000000002</v>
      </c>
      <c r="G19" s="16">
        <v>0.77265728290716595</v>
      </c>
    </row>
    <row r="20" spans="1:7">
      <c r="A20" s="33" t="s">
        <v>8</v>
      </c>
      <c r="B20" s="15">
        <v>2.4969999999999999</v>
      </c>
      <c r="C20" s="16">
        <v>12.585000000000001</v>
      </c>
      <c r="D20" s="15">
        <v>21466.863000000001</v>
      </c>
      <c r="E20" s="16">
        <v>3.72683945996208</v>
      </c>
      <c r="F20" s="15">
        <v>37595.275000000001</v>
      </c>
      <c r="G20" s="16">
        <v>0.80633160680431204</v>
      </c>
    </row>
    <row r="21" spans="1:7">
      <c r="A21" s="34" t="s">
        <v>9</v>
      </c>
      <c r="B21" s="20">
        <v>12.491</v>
      </c>
      <c r="C21" s="21">
        <v>9.9747915299015304</v>
      </c>
      <c r="D21" s="20">
        <v>14544.697</v>
      </c>
      <c r="E21" s="21">
        <v>3.1678872273516601</v>
      </c>
      <c r="F21" s="20">
        <v>20451.145</v>
      </c>
      <c r="G21" s="21">
        <v>0.50963279293164299</v>
      </c>
    </row>
    <row r="22" spans="1:7">
      <c r="A22" s="36" t="s">
        <v>10</v>
      </c>
      <c r="B22" s="39">
        <f>SUM(B13:B21)</f>
        <v>1003.9849999999999</v>
      </c>
      <c r="C22" s="40">
        <f>((B13*C13)+(B14*C14)+(B15*C15)+(B16*C16)+(B17*C17)+(B18*C18)+(B19*C19)+(B20*C20)+(B21*C21))/B22</f>
        <v>5.1627929730025865</v>
      </c>
      <c r="D22" s="39">
        <f>SUM(D13:D21)</f>
        <v>148263.91900000005</v>
      </c>
      <c r="E22" s="40">
        <f>((D13*E13)+(D14*E14)+(D15*E15)+(D16*E16)+(D17*E17)+(D18*E18)+(D19*E19)+(D20*E20)+(D21*E21))/D22</f>
        <v>3.6756681484589637</v>
      </c>
      <c r="F22" s="39">
        <f>SUM(F13:F21)</f>
        <v>252994.54799999998</v>
      </c>
      <c r="G22" s="40">
        <f>((F13*G13)+(F14*G14)+(F15*G15)+(F16*G16)+(F17*G17)+(F18*G18)+(F19*G19)+(F20*G20)+(F21*G21))/F22</f>
        <v>0.70254780329890754</v>
      </c>
    </row>
    <row r="25" spans="1:7" ht="15">
      <c r="A25" s="26" t="s">
        <v>33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504.29199999999997</v>
      </c>
      <c r="C29" s="13">
        <v>4.2895648949418197</v>
      </c>
      <c r="D29" s="12">
        <v>957.59500000000003</v>
      </c>
      <c r="E29" s="13">
        <v>1.4899484761303099</v>
      </c>
      <c r="F29" s="12">
        <v>0</v>
      </c>
      <c r="G29" s="14">
        <v>0</v>
      </c>
    </row>
    <row r="30" spans="1:7">
      <c r="A30" s="33" t="s">
        <v>2</v>
      </c>
      <c r="B30" s="15">
        <v>0</v>
      </c>
      <c r="C30" s="17">
        <v>0</v>
      </c>
      <c r="D30" s="15">
        <v>517.98199999999997</v>
      </c>
      <c r="E30" s="16">
        <v>2.0898982590128599</v>
      </c>
      <c r="F30" s="15">
        <v>0</v>
      </c>
      <c r="G30" s="17">
        <v>0</v>
      </c>
    </row>
    <row r="31" spans="1:7">
      <c r="A31" s="33" t="s">
        <v>3</v>
      </c>
      <c r="B31" s="15">
        <v>0</v>
      </c>
      <c r="C31" s="17">
        <v>0</v>
      </c>
      <c r="D31" s="15">
        <v>748.40899999999999</v>
      </c>
      <c r="E31" s="16">
        <v>1.8336618573534</v>
      </c>
      <c r="F31" s="15">
        <v>2051.087</v>
      </c>
      <c r="G31" s="16">
        <v>0.24327946937404399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4.7430000000000003</v>
      </c>
      <c r="C34" s="16">
        <v>12</v>
      </c>
      <c r="D34" s="15">
        <v>1875.654</v>
      </c>
      <c r="E34" s="16">
        <v>2.8288763631245399</v>
      </c>
      <c r="F34" s="15">
        <v>1744.828</v>
      </c>
      <c r="G34" s="16">
        <v>0.30783512988099698</v>
      </c>
    </row>
    <row r="35" spans="1:7">
      <c r="A35" s="33" t="s">
        <v>7</v>
      </c>
      <c r="B35" s="15">
        <v>12.456</v>
      </c>
      <c r="C35" s="16">
        <v>6.07219010918433</v>
      </c>
      <c r="D35" s="15">
        <v>2516.9720000000002</v>
      </c>
      <c r="E35" s="16">
        <v>3.1241199441233398</v>
      </c>
      <c r="F35" s="15">
        <v>2803.3589999999999</v>
      </c>
      <c r="G35" s="16">
        <v>0.38059680939901003</v>
      </c>
    </row>
    <row r="36" spans="1:7">
      <c r="A36" s="33" t="s">
        <v>8</v>
      </c>
      <c r="B36" s="15">
        <v>0</v>
      </c>
      <c r="C36" s="17">
        <v>0</v>
      </c>
      <c r="D36" s="15">
        <v>3933.7559999999999</v>
      </c>
      <c r="E36" s="16">
        <v>3.2307758262078301</v>
      </c>
      <c r="F36" s="15">
        <v>8381.4179999999997</v>
      </c>
      <c r="G36" s="16">
        <v>1.16027531916437</v>
      </c>
    </row>
    <row r="37" spans="1:7">
      <c r="A37" s="34" t="s">
        <v>9</v>
      </c>
      <c r="B37" s="20">
        <v>6.6609999999999996</v>
      </c>
      <c r="C37" s="21">
        <v>3.2923660111094399</v>
      </c>
      <c r="D37" s="20">
        <v>12.984</v>
      </c>
      <c r="E37" s="21">
        <v>1.55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528.15199999999993</v>
      </c>
      <c r="C38" s="40">
        <f>((B29*C29)+(B30*C30)+(B31*C31)+(B32*C32)+(B33*C33)+(B34*C34)+(B35*C35)+(B36*C36)+(B37*C37))/B38</f>
        <v>4.3882725238189018</v>
      </c>
      <c r="D38" s="39">
        <f>SUM(D29:D37)</f>
        <v>10563.351999999999</v>
      </c>
      <c r="E38" s="40">
        <f>((D29*E29)+(D30*E30)+(D31*E31)+(D32*E32)+(D33*E33)+(D34*E34)+(D35*E35)+(D36*E36)+(D37*E37))/D38</f>
        <v>2.8191951389104539</v>
      </c>
      <c r="F38" s="39">
        <f>SUM(F29:F37)</f>
        <v>14980.691999999999</v>
      </c>
      <c r="G38" s="40">
        <f>((F29*G29)+(F30*G30)+(F31*G31)+(F32*G32)+(F33*G33)+(F34*G34)+(F35*G35)+(F36*G36)+(F37*G37))/F38</f>
        <v>0.78953686832357239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G38 G22" evalError="1"/>
    <ignoredError sqref="E22 C22 C38 E38" evalError="1" formula="1"/>
    <ignoredError sqref="D22 F22 D38 F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44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576.41899999999998</v>
      </c>
      <c r="C13" s="13">
        <v>5.05322024256661</v>
      </c>
      <c r="D13" s="12">
        <v>12769.791999999999</v>
      </c>
      <c r="E13" s="13">
        <v>3.6073671387913002</v>
      </c>
      <c r="F13" s="12">
        <v>19084.845000000001</v>
      </c>
      <c r="G13" s="13">
        <v>0.91916645243909501</v>
      </c>
    </row>
    <row r="14" spans="1:8">
      <c r="A14" s="33" t="s">
        <v>2</v>
      </c>
      <c r="B14" s="15">
        <v>0</v>
      </c>
      <c r="C14" s="16">
        <v>0</v>
      </c>
      <c r="D14" s="15">
        <v>16984.91</v>
      </c>
      <c r="E14" s="16">
        <v>3.72190095955763</v>
      </c>
      <c r="F14" s="15">
        <v>30926.611000000001</v>
      </c>
      <c r="G14" s="16">
        <v>0.68435644626564496</v>
      </c>
    </row>
    <row r="15" spans="1:8">
      <c r="A15" s="33" t="s">
        <v>3</v>
      </c>
      <c r="B15" s="15">
        <v>0</v>
      </c>
      <c r="C15" s="17">
        <v>0</v>
      </c>
      <c r="D15" s="15">
        <v>21811.313999999998</v>
      </c>
      <c r="E15" s="16">
        <v>4.0007554064372304</v>
      </c>
      <c r="F15" s="15">
        <v>47492.281999999999</v>
      </c>
      <c r="G15" s="16">
        <v>0.923876125682906</v>
      </c>
    </row>
    <row r="16" spans="1:8">
      <c r="A16" s="33" t="s">
        <v>4</v>
      </c>
      <c r="B16" s="15">
        <v>0</v>
      </c>
      <c r="C16" s="17">
        <v>0</v>
      </c>
      <c r="D16" s="15">
        <v>5486.4639999999999</v>
      </c>
      <c r="E16" s="16">
        <v>3.71773151742179</v>
      </c>
      <c r="F16" s="18">
        <v>25086.715</v>
      </c>
      <c r="G16" s="25">
        <v>0.87221739087800099</v>
      </c>
    </row>
    <row r="17" spans="1:7">
      <c r="A17" s="33" t="s">
        <v>5</v>
      </c>
      <c r="B17" s="15">
        <v>1.341</v>
      </c>
      <c r="C17" s="16">
        <v>13.364000000000001</v>
      </c>
      <c r="D17" s="15">
        <v>18664.345000000001</v>
      </c>
      <c r="E17" s="16">
        <v>4.5225328094288901</v>
      </c>
      <c r="F17" s="15">
        <v>21185.545999999998</v>
      </c>
      <c r="G17" s="16">
        <v>0.84645662254822196</v>
      </c>
    </row>
    <row r="18" spans="1:7">
      <c r="A18" s="33" t="s">
        <v>6</v>
      </c>
      <c r="B18" s="15">
        <v>9.2219999999999995</v>
      </c>
      <c r="C18" s="16">
        <v>11.8579756018217</v>
      </c>
      <c r="D18" s="15">
        <v>8357.2360000000008</v>
      </c>
      <c r="E18" s="16">
        <v>4.5692295629799098</v>
      </c>
      <c r="F18" s="15">
        <v>34177.000999999997</v>
      </c>
      <c r="G18" s="16">
        <v>1.01382139073583</v>
      </c>
    </row>
    <row r="19" spans="1:7">
      <c r="A19" s="33" t="s">
        <v>7</v>
      </c>
      <c r="B19" s="15">
        <v>0</v>
      </c>
      <c r="C19" s="17">
        <v>0</v>
      </c>
      <c r="D19" s="15">
        <v>10580.303</v>
      </c>
      <c r="E19" s="16">
        <v>3.7424634539294401</v>
      </c>
      <c r="F19" s="15">
        <v>20629.629000000001</v>
      </c>
      <c r="G19" s="16">
        <v>0.915329193656367</v>
      </c>
    </row>
    <row r="20" spans="1:7">
      <c r="A20" s="33" t="s">
        <v>8</v>
      </c>
      <c r="B20" s="15">
        <v>2.4079999999999999</v>
      </c>
      <c r="C20" s="16">
        <v>12.585000000000001</v>
      </c>
      <c r="D20" s="15">
        <v>17465.484</v>
      </c>
      <c r="E20" s="16">
        <v>3.87872782701012</v>
      </c>
      <c r="F20" s="15">
        <v>37649.673000000003</v>
      </c>
      <c r="G20" s="16">
        <v>0.96171093169919397</v>
      </c>
    </row>
    <row r="21" spans="1:7">
      <c r="A21" s="34" t="s">
        <v>9</v>
      </c>
      <c r="B21" s="20">
        <v>8.6270000000000007</v>
      </c>
      <c r="C21" s="21">
        <v>9.9829369421583394</v>
      </c>
      <c r="D21" s="20">
        <v>13361.696</v>
      </c>
      <c r="E21" s="21">
        <v>3.5644386213396899</v>
      </c>
      <c r="F21" s="20">
        <v>21666.474999999999</v>
      </c>
      <c r="G21" s="21">
        <v>0.65231399865460304</v>
      </c>
    </row>
    <row r="22" spans="1:7">
      <c r="A22" s="36" t="s">
        <v>10</v>
      </c>
      <c r="B22" s="39">
        <f>SUM(B13:B21)</f>
        <v>598.01699999999994</v>
      </c>
      <c r="C22" s="40">
        <f>((B13*C13)+(B14*C14)+(B15*C15)+(B16*C16)+(B17*C17)+(B18*C18)+(B19*C19)+(B20*C20)+(B21*C21))/B22</f>
        <v>5.278236255825508</v>
      </c>
      <c r="D22" s="39">
        <f>SUM(D13:D21)</f>
        <v>125481.54399999999</v>
      </c>
      <c r="E22" s="40">
        <f>((D13*E13)+(D14*E14)+(D15*E15)+(D16*E16)+(D17*E17)+(D18*E18)+(D19*E19)+(D20*E20)+(D21*E21))/D22</f>
        <v>3.9408493188607898</v>
      </c>
      <c r="F22" s="39">
        <f>SUM(F13:F21)</f>
        <v>257898.77700000003</v>
      </c>
      <c r="G22" s="40">
        <f>((F13*G13)+(F14*G14)+(F15*G15)+(F16*G16)+(F17*G17)+(F18*G18)+(F19*G19)+(F20*G20)+(F21*G21))/F22</f>
        <v>0.87736514776105279</v>
      </c>
    </row>
    <row r="25" spans="1:7" ht="15">
      <c r="A25" s="26" t="s">
        <v>45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473.69600000000003</v>
      </c>
      <c r="C29" s="13">
        <v>4.4594113545396201</v>
      </c>
      <c r="D29" s="12">
        <v>956.22199999999998</v>
      </c>
      <c r="E29" s="13">
        <v>1.6942823904909099</v>
      </c>
      <c r="F29" s="12">
        <v>0</v>
      </c>
      <c r="G29" s="14">
        <v>0</v>
      </c>
    </row>
    <row r="30" spans="1:7">
      <c r="A30" s="33" t="s">
        <v>2</v>
      </c>
      <c r="B30" s="15">
        <v>0</v>
      </c>
      <c r="C30" s="17">
        <v>0</v>
      </c>
      <c r="D30" s="15">
        <v>517.30899999999997</v>
      </c>
      <c r="E30" s="16">
        <v>2.32772538270163</v>
      </c>
      <c r="F30" s="15">
        <v>0</v>
      </c>
      <c r="G30" s="17">
        <v>0</v>
      </c>
    </row>
    <row r="31" spans="1:7">
      <c r="A31" s="33" t="s">
        <v>3</v>
      </c>
      <c r="B31" s="15">
        <v>0</v>
      </c>
      <c r="C31" s="17">
        <v>0</v>
      </c>
      <c r="D31" s="15">
        <v>700.99800000000005</v>
      </c>
      <c r="E31" s="16">
        <v>1.89474248286015</v>
      </c>
      <c r="F31" s="15">
        <v>2039.7149999999999</v>
      </c>
      <c r="G31" s="16">
        <v>0.30797902206925998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3.411</v>
      </c>
      <c r="C34" s="16">
        <v>12</v>
      </c>
      <c r="D34" s="15">
        <v>1634.8710000000001</v>
      </c>
      <c r="E34" s="16">
        <v>2.9963100128389302</v>
      </c>
      <c r="F34" s="15">
        <v>1824.759</v>
      </c>
      <c r="G34" s="16">
        <v>0.42410915742846</v>
      </c>
    </row>
    <row r="35" spans="1:7">
      <c r="A35" s="33" t="s">
        <v>7</v>
      </c>
      <c r="B35" s="15">
        <v>4.1769999999999996</v>
      </c>
      <c r="C35" s="16">
        <v>6.3819224323677304</v>
      </c>
      <c r="D35" s="15">
        <v>2023.93</v>
      </c>
      <c r="E35" s="16">
        <v>3.3923511519667202</v>
      </c>
      <c r="F35" s="15">
        <v>3363.154</v>
      </c>
      <c r="G35" s="16">
        <v>0.45620746953603702</v>
      </c>
    </row>
    <row r="36" spans="1:7">
      <c r="A36" s="33" t="s">
        <v>8</v>
      </c>
      <c r="B36" s="15">
        <v>0</v>
      </c>
      <c r="C36" s="17">
        <v>0</v>
      </c>
      <c r="D36" s="15">
        <v>3196.0920000000001</v>
      </c>
      <c r="E36" s="16">
        <v>3.4786167090934801</v>
      </c>
      <c r="F36" s="15">
        <v>9577.7090000000007</v>
      </c>
      <c r="G36" s="16">
        <v>1.2368170095792199</v>
      </c>
    </row>
    <row r="37" spans="1:7">
      <c r="A37" s="34" t="s">
        <v>9</v>
      </c>
      <c r="B37" s="20">
        <v>5.71</v>
      </c>
      <c r="C37" s="21">
        <v>3.96003852889667</v>
      </c>
      <c r="D37" s="20">
        <v>12.942</v>
      </c>
      <c r="E37" s="21">
        <v>1.8693988564364099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486.99400000000003</v>
      </c>
      <c r="C38" s="40">
        <f>((B29*C29)+(B30*C30)+(B31*C31)+(B32*C32)+(B33*C33)+(B34*C34)+(B35*C35)+(B36*C36)+(B37*C37))/B38</f>
        <v>4.522861536281761</v>
      </c>
      <c r="D38" s="39">
        <f>SUM(D29:D37)</f>
        <v>9042.3639999999996</v>
      </c>
      <c r="E38" s="40">
        <f>((D29*E29)+(D30*E30)+(D31*E31)+(D32*E32)+(D33*E33)+(D34*E34)+(D35*E35)+(D36*E36)+(D37*E37))/D38</f>
        <v>2.9924816658564062</v>
      </c>
      <c r="F38" s="39">
        <f>SUM(F29:F37)</f>
        <v>16805.337</v>
      </c>
      <c r="G38" s="40">
        <f>((F29*G29)+(F30*G30)+(F31*G31)+(F32*G32)+(F33*G33)+(F34*G34)+(F35*G35)+(F36*G36)+(F37*G37))/F38</f>
        <v>0.87961674395461287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46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575.27099999999996</v>
      </c>
      <c r="C13" s="13">
        <v>5.3185067211800998</v>
      </c>
      <c r="D13" s="12">
        <v>12076.903</v>
      </c>
      <c r="E13" s="13">
        <v>3.8431612757012301</v>
      </c>
      <c r="F13" s="12">
        <v>20185.094000000001</v>
      </c>
      <c r="G13" s="13">
        <v>1.0072829722269301</v>
      </c>
    </row>
    <row r="14" spans="1:8">
      <c r="A14" s="33" t="s">
        <v>2</v>
      </c>
      <c r="B14" s="15">
        <v>0</v>
      </c>
      <c r="C14" s="17">
        <v>0</v>
      </c>
      <c r="D14" s="15">
        <v>13943.834000000001</v>
      </c>
      <c r="E14" s="16">
        <v>3.8125950243670399</v>
      </c>
      <c r="F14" s="15">
        <v>30526.922999999999</v>
      </c>
      <c r="G14" s="16">
        <v>0.80074020650558198</v>
      </c>
    </row>
    <row r="15" spans="1:8">
      <c r="A15" s="33" t="s">
        <v>3</v>
      </c>
      <c r="B15" s="15">
        <v>0</v>
      </c>
      <c r="C15" s="17">
        <v>0</v>
      </c>
      <c r="D15" s="15">
        <v>18543.903999999999</v>
      </c>
      <c r="E15" s="16">
        <v>4.0571880962606404</v>
      </c>
      <c r="F15" s="15">
        <v>46613.921999999999</v>
      </c>
      <c r="G15" s="16">
        <v>1.09662599928837</v>
      </c>
    </row>
    <row r="16" spans="1:8">
      <c r="A16" s="33" t="s">
        <v>4</v>
      </c>
      <c r="B16" s="15">
        <v>0</v>
      </c>
      <c r="C16" s="17">
        <v>0</v>
      </c>
      <c r="D16" s="15">
        <v>4283.7169999999996</v>
      </c>
      <c r="E16" s="16">
        <v>3.9287666640910199</v>
      </c>
      <c r="F16" s="18">
        <v>25017.598000000002</v>
      </c>
      <c r="G16" s="25">
        <v>1.0405821343439901</v>
      </c>
    </row>
    <row r="17" spans="1:7">
      <c r="A17" s="33" t="s">
        <v>5</v>
      </c>
      <c r="B17" s="15">
        <v>0</v>
      </c>
      <c r="C17" s="17">
        <v>0</v>
      </c>
      <c r="D17" s="15">
        <v>15541.434999999999</v>
      </c>
      <c r="E17" s="16">
        <v>4.8936995135262604</v>
      </c>
      <c r="F17" s="15">
        <v>20705.937999999998</v>
      </c>
      <c r="G17" s="16">
        <v>1.0090611736594599</v>
      </c>
    </row>
    <row r="18" spans="1:7">
      <c r="A18" s="33" t="s">
        <v>6</v>
      </c>
      <c r="B18" s="15">
        <v>0</v>
      </c>
      <c r="C18" s="17">
        <v>0</v>
      </c>
      <c r="D18" s="15">
        <v>6143.6750000000002</v>
      </c>
      <c r="E18" s="16">
        <v>4.8640395916125101</v>
      </c>
      <c r="F18" s="15">
        <v>35150.964999999997</v>
      </c>
      <c r="G18" s="16">
        <v>1.17645741984608</v>
      </c>
    </row>
    <row r="19" spans="1:7">
      <c r="A19" s="33" t="s">
        <v>7</v>
      </c>
      <c r="B19" s="15">
        <v>0</v>
      </c>
      <c r="C19" s="17">
        <v>0</v>
      </c>
      <c r="D19" s="15">
        <v>9529.84</v>
      </c>
      <c r="E19" s="16">
        <v>4.0413926887544802</v>
      </c>
      <c r="F19" s="15">
        <v>21180.917000000001</v>
      </c>
      <c r="G19" s="16">
        <v>1.0727792740512601</v>
      </c>
    </row>
    <row r="20" spans="1:7">
      <c r="A20" s="33" t="s">
        <v>8</v>
      </c>
      <c r="B20" s="15">
        <v>0</v>
      </c>
      <c r="C20" s="17">
        <v>0</v>
      </c>
      <c r="D20" s="15">
        <v>13927.564</v>
      </c>
      <c r="E20" s="16">
        <v>3.9802648584490399</v>
      </c>
      <c r="F20" s="15">
        <v>37302.165000000001</v>
      </c>
      <c r="G20" s="16">
        <v>1.15546581963808</v>
      </c>
    </row>
    <row r="21" spans="1:7">
      <c r="A21" s="34" t="s">
        <v>9</v>
      </c>
      <c r="B21" s="20">
        <v>8.3030000000000008</v>
      </c>
      <c r="C21" s="21">
        <v>9.9826799951824601</v>
      </c>
      <c r="D21" s="20">
        <v>12087.352000000001</v>
      </c>
      <c r="E21" s="21">
        <v>3.88953877019549</v>
      </c>
      <c r="F21" s="20">
        <v>20991.359</v>
      </c>
      <c r="G21" s="21">
        <v>0.80196407555127802</v>
      </c>
    </row>
    <row r="22" spans="1:7">
      <c r="A22" s="36" t="s">
        <v>10</v>
      </c>
      <c r="B22" s="39">
        <f>SUM(B13:B21)</f>
        <v>583.57399999999996</v>
      </c>
      <c r="C22" s="40">
        <f>((B13*C13)+(B14*C14)+(B15*C15)+(B16*C16)+(B17*C17)+(B18*C18)+(B19*C19)+(B20*C20)+(B21*C21))/B22</f>
        <v>5.3848678522346729</v>
      </c>
      <c r="D22" s="39">
        <f>SUM(D13:D21)</f>
        <v>106078.22399999999</v>
      </c>
      <c r="E22" s="40">
        <f>((D13*E13)+(D14*E14)+(D15*E15)+(D16*E16)+(D17*E17)+(D18*E18)+(D19*E19)+(D20*E20)+(D21*E21))/D22</f>
        <v>4.134148626093137</v>
      </c>
      <c r="F22" s="39">
        <f>SUM(F13:F21)</f>
        <v>257674.88100000002</v>
      </c>
      <c r="G22" s="40">
        <f>((F13*G13)+(F14*G14)+(F15*G15)+(F16*G16)+(F17*G17)+(F18*G18)+(F19*G19)+(F20*G20)+(F21*G21))/F22</f>
        <v>1.0355392512861965</v>
      </c>
    </row>
    <row r="25" spans="1:7" ht="15">
      <c r="A25" s="26" t="s">
        <v>47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355.85500000000002</v>
      </c>
      <c r="C29" s="13">
        <v>4.45268593106743</v>
      </c>
      <c r="D29" s="12">
        <v>953.49400000000003</v>
      </c>
      <c r="E29" s="13">
        <v>1.82504291164916</v>
      </c>
      <c r="F29" s="12">
        <v>0</v>
      </c>
      <c r="G29" s="14">
        <v>0</v>
      </c>
    </row>
    <row r="30" spans="1:7">
      <c r="A30" s="33" t="s">
        <v>2</v>
      </c>
      <c r="B30" s="15">
        <v>0</v>
      </c>
      <c r="C30" s="17">
        <v>0</v>
      </c>
      <c r="D30" s="15">
        <v>468.60399999999998</v>
      </c>
      <c r="E30" s="16">
        <v>2.4270339134962602</v>
      </c>
      <c r="F30" s="15">
        <v>0</v>
      </c>
      <c r="G30" s="17">
        <v>0</v>
      </c>
    </row>
    <row r="31" spans="1:7">
      <c r="A31" s="33" t="s">
        <v>3</v>
      </c>
      <c r="B31" s="15">
        <v>0</v>
      </c>
      <c r="C31" s="17">
        <v>0</v>
      </c>
      <c r="D31" s="15">
        <v>645.69299999999998</v>
      </c>
      <c r="E31" s="16">
        <v>1.98247850603925</v>
      </c>
      <c r="F31" s="15">
        <v>2015.547</v>
      </c>
      <c r="G31" s="16">
        <v>0.37948708117448998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2.4169999999999998</v>
      </c>
      <c r="C34" s="16">
        <v>12</v>
      </c>
      <c r="D34" s="15">
        <v>1452.0409999999999</v>
      </c>
      <c r="E34" s="16">
        <v>3.27698554173057</v>
      </c>
      <c r="F34" s="15">
        <v>1920.415</v>
      </c>
      <c r="G34" s="16">
        <v>0.54475463949198499</v>
      </c>
    </row>
    <row r="35" spans="1:7">
      <c r="A35" s="33" t="s">
        <v>7</v>
      </c>
      <c r="B35" s="15">
        <v>2.7189999999999999</v>
      </c>
      <c r="C35" s="16">
        <v>6.4578558293490298</v>
      </c>
      <c r="D35" s="15">
        <v>1509.008</v>
      </c>
      <c r="E35" s="16">
        <v>3.4157134773308</v>
      </c>
      <c r="F35" s="15">
        <v>3853.2179999999998</v>
      </c>
      <c r="G35" s="16">
        <v>0.51024082987259001</v>
      </c>
    </row>
    <row r="36" spans="1:7">
      <c r="A36" s="33" t="s">
        <v>8</v>
      </c>
      <c r="B36" s="15">
        <v>0</v>
      </c>
      <c r="C36" s="17">
        <v>0</v>
      </c>
      <c r="D36" s="15">
        <v>2609.3539999999998</v>
      </c>
      <c r="E36" s="16">
        <v>3.74545282510537</v>
      </c>
      <c r="F36" s="15">
        <v>9651.1569999999992</v>
      </c>
      <c r="G36" s="16">
        <v>1.43376424536457</v>
      </c>
    </row>
    <row r="37" spans="1:7">
      <c r="A37" s="34" t="s">
        <v>9</v>
      </c>
      <c r="B37" s="20">
        <v>2.6040000000000001</v>
      </c>
      <c r="C37" s="21">
        <v>6.7134408602150497</v>
      </c>
      <c r="D37" s="20">
        <v>15.742000000000001</v>
      </c>
      <c r="E37" s="21">
        <v>2.53047579723034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363.59499999999997</v>
      </c>
      <c r="C38" s="40">
        <f>((B29*C29)+(B30*C30)+(B31*C31)+(B32*C32)+(B33*C33)+(B34*C34)+(B35*C35)+(B36*C36)+(B37*C37))/B38</f>
        <v>4.5340427178591574</v>
      </c>
      <c r="D38" s="39">
        <f>SUM(D29:D37)</f>
        <v>7653.9359999999997</v>
      </c>
      <c r="E38" s="40">
        <f>((D29*E29)+(D30*E30)+(D31*E31)+(D32*E32)+(D33*E33)+(D34*E34)+(D35*E35)+(D36*E36)+(D37*E37))/D38</f>
        <v>3.1203894502122829</v>
      </c>
      <c r="F38" s="39">
        <f>SUM(F29:F37)</f>
        <v>17440.337</v>
      </c>
      <c r="G38" s="40">
        <f>((F29*G29)+(F30*G30)+(F31*G31)+(F32*G32)+(F33*G33)+(F34*G34)+(F35*G35)+(F36*G36)+(F37*G37))/F38</f>
        <v>1.0099909200149051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30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9075.7909999999993</v>
      </c>
      <c r="C13" s="13">
        <v>4.1422835783679899</v>
      </c>
      <c r="D13" s="12">
        <v>18087.849999999999</v>
      </c>
      <c r="E13" s="13">
        <v>0.99397280013931999</v>
      </c>
      <c r="F13" s="12">
        <v>0</v>
      </c>
      <c r="G13" s="14">
        <v>0</v>
      </c>
    </row>
    <row r="14" spans="1:8">
      <c r="A14" s="33" t="s">
        <v>2</v>
      </c>
      <c r="B14" s="15">
        <v>9623.8770000000004</v>
      </c>
      <c r="C14" s="16">
        <v>3.9193498659635799</v>
      </c>
      <c r="D14" s="15">
        <v>25518.627</v>
      </c>
      <c r="E14" s="16">
        <v>1.0774592019782301</v>
      </c>
      <c r="F14" s="15">
        <v>0</v>
      </c>
      <c r="G14" s="17">
        <v>0</v>
      </c>
    </row>
    <row r="15" spans="1:8">
      <c r="A15" s="33" t="s">
        <v>3</v>
      </c>
      <c r="B15" s="15">
        <v>15979.450999999999</v>
      </c>
      <c r="C15" s="16">
        <v>4.0278919362123302</v>
      </c>
      <c r="D15" s="15">
        <v>42202.237999999998</v>
      </c>
      <c r="E15" s="16">
        <v>1.20260365995282</v>
      </c>
      <c r="F15" s="15">
        <v>990.65499999999997</v>
      </c>
      <c r="G15" s="16">
        <v>0.27106669223897301</v>
      </c>
    </row>
    <row r="16" spans="1:8">
      <c r="A16" s="33" t="s">
        <v>4</v>
      </c>
      <c r="B16" s="15">
        <v>8579.3809999999994</v>
      </c>
      <c r="C16" s="16">
        <v>4.4806239001391797</v>
      </c>
      <c r="D16" s="15">
        <v>15452.477000000001</v>
      </c>
      <c r="E16" s="16">
        <v>1.2184039214554401</v>
      </c>
      <c r="F16" s="18">
        <v>1233.0219999999999</v>
      </c>
      <c r="G16" s="25">
        <v>0.12968480935457799</v>
      </c>
    </row>
    <row r="17" spans="1:7">
      <c r="A17" s="33" t="s">
        <v>5</v>
      </c>
      <c r="B17" s="15">
        <v>5815.9409999999998</v>
      </c>
      <c r="C17" s="16">
        <v>4.8526459192072302</v>
      </c>
      <c r="D17" s="15">
        <v>38196.533000000003</v>
      </c>
      <c r="E17" s="16">
        <v>1.3237114746251999</v>
      </c>
      <c r="F17" s="15">
        <v>0</v>
      </c>
      <c r="G17" s="17">
        <v>0</v>
      </c>
    </row>
    <row r="18" spans="1:7">
      <c r="A18" s="33" t="s">
        <v>6</v>
      </c>
      <c r="B18" s="15">
        <v>9101.3770000000004</v>
      </c>
      <c r="C18" s="16">
        <v>4.1940262406446802</v>
      </c>
      <c r="D18" s="15">
        <v>18699.811000000002</v>
      </c>
      <c r="E18" s="16">
        <v>1.4988977513195201</v>
      </c>
      <c r="F18" s="15">
        <v>0</v>
      </c>
      <c r="G18" s="17">
        <v>0</v>
      </c>
    </row>
    <row r="19" spans="1:7">
      <c r="A19" s="33" t="s">
        <v>7</v>
      </c>
      <c r="B19" s="15">
        <v>8546.0450000000001</v>
      </c>
      <c r="C19" s="16">
        <v>4.1216324325462796</v>
      </c>
      <c r="D19" s="15">
        <v>19589.710999999999</v>
      </c>
      <c r="E19" s="16">
        <v>1.1498363221897501</v>
      </c>
      <c r="F19" s="15">
        <v>0</v>
      </c>
      <c r="G19" s="17">
        <v>0</v>
      </c>
    </row>
    <row r="20" spans="1:7">
      <c r="A20" s="33" t="s">
        <v>8</v>
      </c>
      <c r="B20" s="15">
        <v>9249.9809999999998</v>
      </c>
      <c r="C20" s="16">
        <v>3.9544987288082001</v>
      </c>
      <c r="D20" s="15">
        <v>44314.220999999998</v>
      </c>
      <c r="E20" s="16">
        <v>1.5067654137934601</v>
      </c>
      <c r="F20" s="15">
        <v>0</v>
      </c>
      <c r="G20" s="17">
        <v>0</v>
      </c>
    </row>
    <row r="21" spans="1:7">
      <c r="A21" s="34" t="s">
        <v>9</v>
      </c>
      <c r="B21" s="20">
        <v>9710.5040000000008</v>
      </c>
      <c r="C21" s="21">
        <v>4.1052774491416697</v>
      </c>
      <c r="D21" s="20">
        <v>19437.094000000001</v>
      </c>
      <c r="E21" s="21">
        <v>0.91652812858753496</v>
      </c>
      <c r="F21" s="20">
        <v>0</v>
      </c>
      <c r="G21" s="22">
        <v>0</v>
      </c>
    </row>
    <row r="22" spans="1:7">
      <c r="A22" s="36" t="s">
        <v>10</v>
      </c>
      <c r="B22" s="39">
        <f>SUM(B13:B21)</f>
        <v>85682.347999999998</v>
      </c>
      <c r="C22" s="40">
        <f>((B13*C13)+(B14*C14)+(B15*C15)+(B16*C16)+(B17*C17)+(B18*C18)+(B19*C19)+(B20*C20)+(B21*C21))/B22</f>
        <v>4.1569757892022281</v>
      </c>
      <c r="D22" s="39">
        <f>SUM(D13:D21)</f>
        <v>241498.56200000003</v>
      </c>
      <c r="E22" s="40">
        <f>((D13*E13)+(D14*E14)+(D15*E15)+(D16*E16)+(D17*E17)+(D18*E18)+(D19*E19)+(D20*E20)+(D21*E21))/D22</f>
        <v>1.2453700188367998</v>
      </c>
      <c r="F22" s="39">
        <f>SUM(F13:F21)</f>
        <v>2223.6769999999997</v>
      </c>
      <c r="G22" s="40">
        <f>((F13*G13)+(F14*G14)+(F15*G15)+(F16*G16)+(F17*G17)+(F18*G18)+(F19*G19)+(F20*G20)+(F21*G21))/F22</f>
        <v>0.19267087666059429</v>
      </c>
    </row>
    <row r="25" spans="1:7" ht="15">
      <c r="A25" s="26" t="s">
        <v>43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515.32500000000005</v>
      </c>
      <c r="C29" s="13">
        <v>1.74865969436763</v>
      </c>
      <c r="D29" s="12">
        <v>967.08600000000001</v>
      </c>
      <c r="E29" s="13">
        <v>0.33876253507961002</v>
      </c>
      <c r="F29" s="12">
        <v>0</v>
      </c>
      <c r="G29" s="14">
        <v>0</v>
      </c>
    </row>
    <row r="30" spans="1:7">
      <c r="A30" s="33" t="s">
        <v>2</v>
      </c>
      <c r="B30" s="15">
        <v>680.55100000000004</v>
      </c>
      <c r="C30" s="16">
        <v>3.0918641071719799</v>
      </c>
      <c r="D30" s="15">
        <v>925.88</v>
      </c>
      <c r="E30" s="16">
        <v>0.86346676675163103</v>
      </c>
      <c r="F30" s="15">
        <v>0</v>
      </c>
      <c r="G30" s="17">
        <v>0</v>
      </c>
    </row>
    <row r="31" spans="1:7">
      <c r="A31" s="33" t="s">
        <v>3</v>
      </c>
      <c r="B31" s="15">
        <v>649.86800000000005</v>
      </c>
      <c r="C31" s="16">
        <v>2.8390530076877201</v>
      </c>
      <c r="D31" s="15">
        <v>1054.662</v>
      </c>
      <c r="E31" s="16">
        <v>0.64976417373528195</v>
      </c>
      <c r="F31" s="15">
        <v>0</v>
      </c>
      <c r="G31" s="17">
        <v>0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930.28300000000002</v>
      </c>
      <c r="C34" s="16">
        <v>3.0361608876008699</v>
      </c>
      <c r="D34" s="15">
        <v>1886.0070000000001</v>
      </c>
      <c r="E34" s="16">
        <v>1.23421350769112</v>
      </c>
      <c r="F34" s="15">
        <v>0</v>
      </c>
      <c r="G34" s="17">
        <v>0</v>
      </c>
    </row>
    <row r="35" spans="1:7">
      <c r="A35" s="33" t="s">
        <v>7</v>
      </c>
      <c r="B35" s="15">
        <v>767.85599999999999</v>
      </c>
      <c r="C35" s="16">
        <v>4.0090804603988204</v>
      </c>
      <c r="D35" s="15">
        <v>4627.241</v>
      </c>
      <c r="E35" s="16">
        <v>0.75628862317739698</v>
      </c>
      <c r="F35" s="15">
        <v>0</v>
      </c>
      <c r="G35" s="17">
        <v>0</v>
      </c>
    </row>
    <row r="36" spans="1:7">
      <c r="A36" s="33" t="s">
        <v>8</v>
      </c>
      <c r="B36" s="15">
        <v>1311.7049999999999</v>
      </c>
      <c r="C36" s="16">
        <v>4.6246170205953296</v>
      </c>
      <c r="D36" s="15">
        <v>8994.2510000000002</v>
      </c>
      <c r="E36" s="16">
        <v>1.73926403187992</v>
      </c>
      <c r="F36" s="15">
        <v>700.8</v>
      </c>
      <c r="G36" s="16">
        <v>0.12284007705479499</v>
      </c>
    </row>
    <row r="37" spans="1:7">
      <c r="A37" s="34" t="s">
        <v>9</v>
      </c>
      <c r="B37" s="20">
        <v>27.654</v>
      </c>
      <c r="C37" s="21">
        <v>3.71954147682071</v>
      </c>
      <c r="D37" s="20">
        <v>0</v>
      </c>
      <c r="E37" s="22">
        <v>0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4883.2420000000002</v>
      </c>
      <c r="C38" s="40">
        <f>((B29*C29)+(B30*C30)+(B31*C31)+(B32*C32)+(B33*C33)+(B34*C34)+(B35*C35)+(B36*C36)+(B37*C37))/B38</f>
        <v>3.465359239005561</v>
      </c>
      <c r="D38" s="39">
        <f>SUM(D29:D37)</f>
        <v>18455.127</v>
      </c>
      <c r="E38" s="40">
        <f>((D29*E29)+(D30*E30)+(D31*E31)+(D32*E32)+(D33*E33)+(D34*E34)+(D35*E35)+(D36*E36)+(D37*E37))/D38</f>
        <v>1.2616008004713275</v>
      </c>
      <c r="F38" s="39">
        <f>SUM(F29:F37)</f>
        <v>700.8</v>
      </c>
      <c r="G38" s="40">
        <f>((F29*G29)+(F30*G30)+(F31*G31)+(F32*G32)+(F33*G33)+(F34*G34)+(F35*G35)+(F36*G36)+(F37*G37))/F38</f>
        <v>0.12284007705479499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22:F22 C22 C38:D38 E38:F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29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6586.9210000000003</v>
      </c>
      <c r="C13" s="13">
        <v>4.0216267189176902</v>
      </c>
      <c r="D13" s="12">
        <v>17927.968000000001</v>
      </c>
      <c r="E13" s="13">
        <v>1.09601089303595</v>
      </c>
      <c r="F13" s="12">
        <v>0</v>
      </c>
      <c r="G13" s="14">
        <v>0</v>
      </c>
    </row>
    <row r="14" spans="1:8">
      <c r="A14" s="33" t="s">
        <v>2</v>
      </c>
      <c r="B14" s="15">
        <v>8678.1309999999994</v>
      </c>
      <c r="C14" s="16">
        <v>3.9974098109374001</v>
      </c>
      <c r="D14" s="15">
        <v>25350.202000000001</v>
      </c>
      <c r="E14" s="16">
        <v>1.2028511414623</v>
      </c>
      <c r="F14" s="15">
        <v>0</v>
      </c>
      <c r="G14" s="17">
        <v>0</v>
      </c>
    </row>
    <row r="15" spans="1:8">
      <c r="A15" s="33" t="s">
        <v>3</v>
      </c>
      <c r="B15" s="15">
        <v>13590.333000000001</v>
      </c>
      <c r="C15" s="16">
        <v>4.0857605470005796</v>
      </c>
      <c r="D15" s="15">
        <v>41800.978999999999</v>
      </c>
      <c r="E15" s="16">
        <v>1.3483304856807301</v>
      </c>
      <c r="F15" s="15">
        <v>1797.779</v>
      </c>
      <c r="G15" s="16">
        <v>0.233827402589529</v>
      </c>
    </row>
    <row r="16" spans="1:8">
      <c r="A16" s="33" t="s">
        <v>4</v>
      </c>
      <c r="B16" s="15">
        <v>5539.2489999999998</v>
      </c>
      <c r="C16" s="16">
        <v>4.4958678149330398</v>
      </c>
      <c r="D16" s="15">
        <v>15403.644</v>
      </c>
      <c r="E16" s="16">
        <v>1.3890452324787601</v>
      </c>
      <c r="F16" s="18">
        <v>1384.3150000000001</v>
      </c>
      <c r="G16" s="25">
        <v>0.179774148947313</v>
      </c>
    </row>
    <row r="17" spans="1:7">
      <c r="A17" s="33" t="s">
        <v>5</v>
      </c>
      <c r="B17" s="15">
        <v>4279.4030000000002</v>
      </c>
      <c r="C17" s="16">
        <v>5.2326801801559704</v>
      </c>
      <c r="D17" s="15">
        <v>37982.158000000003</v>
      </c>
      <c r="E17" s="16">
        <v>1.53206037563742</v>
      </c>
      <c r="F17" s="15">
        <v>305.43599999999998</v>
      </c>
      <c r="G17" s="16">
        <v>0.20492959572545499</v>
      </c>
    </row>
    <row r="18" spans="1:7">
      <c r="A18" s="33" t="s">
        <v>6</v>
      </c>
      <c r="B18" s="15">
        <v>6794.2129999999997</v>
      </c>
      <c r="C18" s="16">
        <v>4.4264758520228904</v>
      </c>
      <c r="D18" s="15">
        <v>20783.683000000001</v>
      </c>
      <c r="E18" s="16">
        <v>1.65193418510088</v>
      </c>
      <c r="F18" s="15">
        <v>3764.9169999999999</v>
      </c>
      <c r="G18" s="16">
        <v>0.13300676508937601</v>
      </c>
    </row>
    <row r="19" spans="1:7">
      <c r="A19" s="33" t="s">
        <v>7</v>
      </c>
      <c r="B19" s="15">
        <v>5689.7250000000004</v>
      </c>
      <c r="C19" s="16">
        <v>4.6978988327203899</v>
      </c>
      <c r="D19" s="15">
        <v>20266.032999999999</v>
      </c>
      <c r="E19" s="16">
        <v>1.32370561480878</v>
      </c>
      <c r="F19" s="15">
        <v>0</v>
      </c>
      <c r="G19" s="17">
        <v>0</v>
      </c>
    </row>
    <row r="20" spans="1:7">
      <c r="A20" s="33" t="s">
        <v>8</v>
      </c>
      <c r="B20" s="15">
        <v>6815.6279999999997</v>
      </c>
      <c r="C20" s="16">
        <v>4.1952490366258299</v>
      </c>
      <c r="D20" s="15">
        <v>45023.783000000003</v>
      </c>
      <c r="E20" s="16">
        <v>1.6765932655414599</v>
      </c>
      <c r="F20" s="15">
        <v>814.70899999999995</v>
      </c>
      <c r="G20" s="16">
        <v>0.17795176191744499</v>
      </c>
    </row>
    <row r="21" spans="1:7">
      <c r="A21" s="34" t="s">
        <v>9</v>
      </c>
      <c r="B21" s="20">
        <v>7368.9840000000004</v>
      </c>
      <c r="C21" s="21">
        <v>4.3170387217559396</v>
      </c>
      <c r="D21" s="20">
        <v>18700.883999999998</v>
      </c>
      <c r="E21" s="21">
        <v>1.0762636757706201</v>
      </c>
      <c r="F21" s="20">
        <v>1108.4770000000001</v>
      </c>
      <c r="G21" s="21">
        <v>0.16918032760264801</v>
      </c>
    </row>
    <row r="22" spans="1:7">
      <c r="A22" s="36" t="s">
        <v>10</v>
      </c>
      <c r="B22" s="39">
        <f>SUM(B13:B21)</f>
        <v>65342.587</v>
      </c>
      <c r="C22" s="40">
        <f>((B13*C13)+(B14*C14)+(B15*C15)+(B16*C16)+(B17*C17)+(B18*C18)+(B19*C19)+(B20*C20)+(B21*C21))/B22</f>
        <v>4.3036729893017576</v>
      </c>
      <c r="D22" s="39">
        <f>SUM(D13:D21)</f>
        <v>243239.33399999997</v>
      </c>
      <c r="E22" s="40">
        <f>((D13*E13)+(D14*E14)+(D15*E15)+(D16*E16)+(D17*E17)+(D18*E18)+(D19*E19)+(D20*E20)+(D21*E21))/D22</f>
        <v>1.4095738771180808</v>
      </c>
      <c r="F22" s="39">
        <f>SUM(F13:F21)</f>
        <v>9175.6329999999998</v>
      </c>
      <c r="G22" s="40">
        <f>((F13*G13)+(F14*G14)+(F15*G15)+(F16*G16)+(F17*G17)+(F18*G18)+(F19*G19)+(F20*G20)+(F21*G21))/F22</f>
        <v>0.17057109367822351</v>
      </c>
    </row>
    <row r="25" spans="1:7" ht="15">
      <c r="A25" s="26" t="s">
        <v>42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513.86199999999997</v>
      </c>
      <c r="C29" s="13">
        <v>1.7988397098832001</v>
      </c>
      <c r="D29" s="12">
        <v>962.64800000000002</v>
      </c>
      <c r="E29" s="13">
        <v>0.36695653343693602</v>
      </c>
      <c r="F29" s="12">
        <v>0</v>
      </c>
      <c r="G29" s="14">
        <v>0</v>
      </c>
    </row>
    <row r="30" spans="1:7">
      <c r="A30" s="33" t="s">
        <v>2</v>
      </c>
      <c r="B30" s="15">
        <v>577.76800000000003</v>
      </c>
      <c r="C30" s="16">
        <v>3.1992902860663799</v>
      </c>
      <c r="D30" s="15">
        <v>921.01599999999996</v>
      </c>
      <c r="E30" s="16">
        <v>0.94162219765997501</v>
      </c>
      <c r="F30" s="15">
        <v>0</v>
      </c>
      <c r="G30" s="17">
        <v>0</v>
      </c>
    </row>
    <row r="31" spans="1:7">
      <c r="A31" s="33" t="s">
        <v>3</v>
      </c>
      <c r="B31" s="15">
        <v>591.72</v>
      </c>
      <c r="C31" s="16">
        <v>3.0716383171094401</v>
      </c>
      <c r="D31" s="15">
        <v>1034.385</v>
      </c>
      <c r="E31" s="16">
        <v>0.71399906031119897</v>
      </c>
      <c r="F31" s="15">
        <v>217.411</v>
      </c>
      <c r="G31" s="16">
        <v>0.14795451932055001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819.34799999999996</v>
      </c>
      <c r="C34" s="16">
        <v>2.9663831473317801</v>
      </c>
      <c r="D34" s="15">
        <v>2586.0819999999999</v>
      </c>
      <c r="E34" s="16">
        <v>1.06859957147531</v>
      </c>
      <c r="F34" s="15">
        <v>0</v>
      </c>
      <c r="G34" s="17">
        <v>0</v>
      </c>
    </row>
    <row r="35" spans="1:7">
      <c r="A35" s="33" t="s">
        <v>7</v>
      </c>
      <c r="B35" s="15">
        <v>386.88600000000002</v>
      </c>
      <c r="C35" s="16">
        <v>4.3263424807307604</v>
      </c>
      <c r="D35" s="15">
        <v>4414.7389999999996</v>
      </c>
      <c r="E35" s="16">
        <v>0.85451645816434496</v>
      </c>
      <c r="F35" s="15">
        <v>0</v>
      </c>
      <c r="G35" s="17">
        <v>0</v>
      </c>
    </row>
    <row r="36" spans="1:7">
      <c r="A36" s="33" t="s">
        <v>8</v>
      </c>
      <c r="B36" s="15">
        <v>806.27700000000004</v>
      </c>
      <c r="C36" s="16">
        <v>4.9446675497378703</v>
      </c>
      <c r="D36" s="15">
        <v>8706.6990000000005</v>
      </c>
      <c r="E36" s="16">
        <v>1.87559902484283</v>
      </c>
      <c r="F36" s="15">
        <v>1676.6949999999999</v>
      </c>
      <c r="G36" s="16">
        <v>0.14375742696197</v>
      </c>
    </row>
    <row r="37" spans="1:7">
      <c r="A37" s="34" t="s">
        <v>9</v>
      </c>
      <c r="B37" s="20">
        <v>17.218</v>
      </c>
      <c r="C37" s="21">
        <v>4.18586363108375</v>
      </c>
      <c r="D37" s="20">
        <v>0</v>
      </c>
      <c r="E37" s="22">
        <v>0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3713.0790000000002</v>
      </c>
      <c r="C38" s="40">
        <f>((B29*C29)+(B30*C30)+(B31*C31)+(B32*C32)+(B33*C33)+(B34*C34)+(B35*C35)+(B36*C36)+(B37*C37))/B38</f>
        <v>3.4347500012792622</v>
      </c>
      <c r="D38" s="39">
        <f>SUM(D29:D37)</f>
        <v>18625.569</v>
      </c>
      <c r="E38" s="40">
        <f>((D29*E29)+(D30*E30)+(D31*E31)+(D32*E32)+(D33*E33)+(D34*E34)+(D35*E35)+(D36*E36)+(D37*E37))/D38</f>
        <v>1.3328601346890425</v>
      </c>
      <c r="F38" s="39">
        <f>SUM(F29:F37)</f>
        <v>1894.106</v>
      </c>
      <c r="G38" s="40">
        <f>((F29*G29)+(F30*G30)+(F31*G31)+(F32*G32)+(F33*G33)+(F34*G34)+(F35*G35)+(F36*G36)+(F37*G37))/F38</f>
        <v>0.14423918143968728</v>
      </c>
    </row>
    <row r="40" spans="1:7" ht="15">
      <c r="A40" s="26"/>
    </row>
    <row r="41" spans="1:7">
      <c r="A41" s="35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22:F22 C22 D38:F38 C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28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5680.9369999999999</v>
      </c>
      <c r="C13" s="13">
        <v>3.9627579617587698</v>
      </c>
      <c r="D13" s="12">
        <v>17806.236000000001</v>
      </c>
      <c r="E13" s="13">
        <v>1.1843868496407699</v>
      </c>
      <c r="F13" s="12">
        <v>1211.307</v>
      </c>
      <c r="G13" s="13">
        <v>0.11942405847567999</v>
      </c>
    </row>
    <row r="14" spans="1:8">
      <c r="A14" s="33" t="s">
        <v>2</v>
      </c>
      <c r="B14" s="15">
        <v>6899.8040000000001</v>
      </c>
      <c r="C14" s="16">
        <v>4.08108624491362</v>
      </c>
      <c r="D14" s="15">
        <v>25240.522000000001</v>
      </c>
      <c r="E14" s="16">
        <v>1.33144986577536</v>
      </c>
      <c r="F14" s="15">
        <v>4842.9409999999998</v>
      </c>
      <c r="G14" s="16">
        <v>0.116889832645081</v>
      </c>
    </row>
    <row r="15" spans="1:8">
      <c r="A15" s="33" t="s">
        <v>3</v>
      </c>
      <c r="B15" s="15">
        <v>10952.022999999999</v>
      </c>
      <c r="C15" s="16">
        <v>4.1409176662612897</v>
      </c>
      <c r="D15" s="15">
        <v>41908.267</v>
      </c>
      <c r="E15" s="16">
        <v>1.48435487287031</v>
      </c>
      <c r="F15" s="15">
        <v>8255.1389999999992</v>
      </c>
      <c r="G15" s="16">
        <v>0.165549186755063</v>
      </c>
    </row>
    <row r="16" spans="1:8">
      <c r="A16" s="33" t="s">
        <v>4</v>
      </c>
      <c r="B16" s="15">
        <v>3713.1370000000002</v>
      </c>
      <c r="C16" s="16">
        <v>4.9205540153783698</v>
      </c>
      <c r="D16" s="15">
        <v>15987.677</v>
      </c>
      <c r="E16" s="16">
        <v>1.6699562859569901</v>
      </c>
      <c r="F16" s="18">
        <v>4435.3530000000001</v>
      </c>
      <c r="G16" s="25">
        <v>0.18679889672817501</v>
      </c>
    </row>
    <row r="17" spans="1:7">
      <c r="A17" s="33" t="s">
        <v>5</v>
      </c>
      <c r="B17" s="15">
        <v>2566.931</v>
      </c>
      <c r="C17" s="16">
        <v>5.5037729124779702</v>
      </c>
      <c r="D17" s="15">
        <v>37796.748</v>
      </c>
      <c r="E17" s="16">
        <v>1.7265093297180001</v>
      </c>
      <c r="F17" s="15">
        <v>5147.8689999999997</v>
      </c>
      <c r="G17" s="16">
        <v>0.125599487088735</v>
      </c>
    </row>
    <row r="18" spans="1:7">
      <c r="A18" s="33" t="s">
        <v>6</v>
      </c>
      <c r="B18" s="15">
        <v>4968.3339999999998</v>
      </c>
      <c r="C18" s="16">
        <v>4.6920634566838704</v>
      </c>
      <c r="D18" s="15">
        <v>17701.954000000002</v>
      </c>
      <c r="E18" s="16">
        <v>1.9936567968146299</v>
      </c>
      <c r="F18" s="15">
        <v>10170.361000000001</v>
      </c>
      <c r="G18" s="16">
        <v>0.15100280255538601</v>
      </c>
    </row>
    <row r="19" spans="1:7">
      <c r="A19" s="33" t="s">
        <v>7</v>
      </c>
      <c r="B19" s="15">
        <v>3466.0450000000001</v>
      </c>
      <c r="C19" s="16">
        <v>4.9382537953200298</v>
      </c>
      <c r="D19" s="15">
        <v>20081.04</v>
      </c>
      <c r="E19" s="16">
        <v>1.4943647612872599</v>
      </c>
      <c r="F19" s="15">
        <v>3351.7280000000001</v>
      </c>
      <c r="G19" s="16">
        <v>0.14246934775136899</v>
      </c>
    </row>
    <row r="20" spans="1:7">
      <c r="A20" s="33" t="s">
        <v>8</v>
      </c>
      <c r="B20" s="15">
        <v>4613.6530000000002</v>
      </c>
      <c r="C20" s="16">
        <v>4.6961801160598799</v>
      </c>
      <c r="D20" s="15">
        <v>43468.239000000001</v>
      </c>
      <c r="E20" s="16">
        <v>1.89585983036948</v>
      </c>
      <c r="F20" s="15">
        <v>12872.994000000001</v>
      </c>
      <c r="G20" s="16">
        <v>0.15267637427625599</v>
      </c>
    </row>
    <row r="21" spans="1:7">
      <c r="A21" s="34" t="s">
        <v>9</v>
      </c>
      <c r="B21" s="20">
        <v>4359.5619999999999</v>
      </c>
      <c r="C21" s="21">
        <v>4.5774475903771998</v>
      </c>
      <c r="D21" s="20">
        <v>19408.955000000002</v>
      </c>
      <c r="E21" s="21">
        <v>1.2405587619735301</v>
      </c>
      <c r="F21" s="20">
        <v>5088.799</v>
      </c>
      <c r="G21" s="21">
        <v>0.15641366774360699</v>
      </c>
    </row>
    <row r="22" spans="1:7">
      <c r="A22" s="36" t="s">
        <v>10</v>
      </c>
      <c r="B22" s="39">
        <f>SUM(B13:B21)</f>
        <v>47220.425999999992</v>
      </c>
      <c r="C22" s="40">
        <f>((B13*C13)+(B14*C14)+(B15*C15)+(B16*C16)+(B17*C17)+(B18*C18)+(B19*C19)+(B20*C20)+(B21*C21))/B22</f>
        <v>4.4572015478640532</v>
      </c>
      <c r="D22" s="39">
        <f>SUM(D13:D21)</f>
        <v>239399.63799999998</v>
      </c>
      <c r="E22" s="40">
        <f>((D13*E13)+(D14*E14)+(D15*E15)+(D16*E16)+(D17*E17)+(D18*E18)+(D19*E19)+(D20*E20)+(D21*E21))/D22</f>
        <v>1.5900003923188897</v>
      </c>
      <c r="F22" s="39">
        <f>SUM(F13:F21)</f>
        <v>55376.491000000002</v>
      </c>
      <c r="G22" s="40">
        <f>((F13*G13)+(F14*G14)+(F15*G15)+(F16*G16)+(F17*G17)+(F18*G18)+(F19*G19)+(F20*G20)+(F21*G21))/F22</f>
        <v>0.15037249911699899</v>
      </c>
    </row>
    <row r="25" spans="1:7" ht="15">
      <c r="A25" s="26" t="s">
        <v>41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512.74400000000003</v>
      </c>
      <c r="C29" s="13">
        <v>2.0153940562932</v>
      </c>
      <c r="D29" s="12">
        <v>959.27200000000005</v>
      </c>
      <c r="E29" s="13">
        <v>0.40133727034667999</v>
      </c>
      <c r="F29" s="12">
        <v>0</v>
      </c>
      <c r="G29" s="14">
        <v>0</v>
      </c>
    </row>
    <row r="30" spans="1:7">
      <c r="A30" s="33" t="s">
        <v>2</v>
      </c>
      <c r="B30" s="15">
        <v>451.63400000000001</v>
      </c>
      <c r="C30" s="16">
        <v>3.3503057564310899</v>
      </c>
      <c r="D30" s="15">
        <v>918.89200000000005</v>
      </c>
      <c r="E30" s="16">
        <v>1.0111837190877699</v>
      </c>
      <c r="F30" s="15">
        <v>0</v>
      </c>
      <c r="G30" s="17">
        <v>0</v>
      </c>
    </row>
    <row r="31" spans="1:7">
      <c r="A31" s="33" t="s">
        <v>3</v>
      </c>
      <c r="B31" s="15">
        <v>471.04599999999999</v>
      </c>
      <c r="C31" s="16">
        <v>3.24702625645903</v>
      </c>
      <c r="D31" s="15">
        <v>1017.5890000000001</v>
      </c>
      <c r="E31" s="16">
        <v>0.80325540468696099</v>
      </c>
      <c r="F31" s="15">
        <v>211.624</v>
      </c>
      <c r="G31" s="16">
        <v>0.173852256832873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666.66200000000003</v>
      </c>
      <c r="C34" s="16">
        <v>3.1872953235672701</v>
      </c>
      <c r="D34" s="15">
        <v>2773.9409999999998</v>
      </c>
      <c r="E34" s="16">
        <v>1.1186009806985799</v>
      </c>
      <c r="F34" s="15">
        <v>0</v>
      </c>
      <c r="G34" s="17">
        <v>0</v>
      </c>
    </row>
    <row r="35" spans="1:7">
      <c r="A35" s="33" t="s">
        <v>7</v>
      </c>
      <c r="B35" s="15">
        <v>159.62100000000001</v>
      </c>
      <c r="C35" s="16">
        <v>4.8693837652940397</v>
      </c>
      <c r="D35" s="15">
        <v>4287.8109999999997</v>
      </c>
      <c r="E35" s="16">
        <v>0.93865843340576305</v>
      </c>
      <c r="F35" s="15">
        <v>0</v>
      </c>
      <c r="G35" s="17">
        <v>0</v>
      </c>
    </row>
    <row r="36" spans="1:7">
      <c r="A36" s="33" t="s">
        <v>8</v>
      </c>
      <c r="B36" s="15">
        <v>347.85700000000003</v>
      </c>
      <c r="C36" s="16">
        <v>5.2123998712114501</v>
      </c>
      <c r="D36" s="15">
        <v>8354.8220000000001</v>
      </c>
      <c r="E36" s="16">
        <v>2.0148843163863899</v>
      </c>
      <c r="F36" s="15">
        <v>3762.4009999999998</v>
      </c>
      <c r="G36" s="16">
        <v>0.16450966470612799</v>
      </c>
    </row>
    <row r="37" spans="1:7">
      <c r="A37" s="34" t="s">
        <v>9</v>
      </c>
      <c r="B37" s="20">
        <v>16.812000000000001</v>
      </c>
      <c r="C37" s="21">
        <v>4.3809635974304104</v>
      </c>
      <c r="D37" s="20">
        <v>0</v>
      </c>
      <c r="E37" s="22">
        <v>0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2626.3760000000002</v>
      </c>
      <c r="C38" s="40">
        <f>((B29*C29)+(B30*C30)+(B31*C31)+(B32*C32)+(B33*C33)+(B34*C34)+(B35*C35)+(B36*C36)+(B37*C37))/B38</f>
        <v>3.3753426976944674</v>
      </c>
      <c r="D38" s="39">
        <f>SUM(D29:D37)</f>
        <v>18312.326999999997</v>
      </c>
      <c r="E38" s="40">
        <f>((D29*E29)+(D30*E30)+(D31*E31)+(D32*E32)+(D33*E33)+(D34*E34)+(D35*E35)+(D36*E36)+(D37*E37))/D38</f>
        <v>1.4249017611470116</v>
      </c>
      <c r="F38" s="39">
        <f>SUM(F29:F37)</f>
        <v>3974.0249999999996</v>
      </c>
      <c r="G38" s="40">
        <f>((F29*G29)+(F30*G30)+(F31*G31)+(F32*G32)+(F33*G33)+(F34*G34)+(F35*G35)+(F36*G36)+(F37*G37))/F38</f>
        <v>0.16500717458999395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27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5644.7259999999997</v>
      </c>
      <c r="C13" s="13">
        <v>4.07426005868132</v>
      </c>
      <c r="D13" s="12">
        <v>17634.455000000002</v>
      </c>
      <c r="E13" s="13">
        <v>1.2904137132675799</v>
      </c>
      <c r="F13" s="12">
        <v>8384.0740000000005</v>
      </c>
      <c r="G13" s="13">
        <v>0.12204097101242201</v>
      </c>
    </row>
    <row r="14" spans="1:8">
      <c r="A14" s="33" t="s">
        <v>2</v>
      </c>
      <c r="B14" s="15">
        <v>5245.7979999999998</v>
      </c>
      <c r="C14" s="16">
        <v>4.0091661872988604</v>
      </c>
      <c r="D14" s="15">
        <v>25145.78</v>
      </c>
      <c r="E14" s="16">
        <v>1.504969285224</v>
      </c>
      <c r="F14" s="15">
        <v>11250.118</v>
      </c>
      <c r="G14" s="16">
        <v>0.119560163280065</v>
      </c>
    </row>
    <row r="15" spans="1:8">
      <c r="A15" s="33" t="s">
        <v>3</v>
      </c>
      <c r="B15" s="15">
        <v>8076.5050000000001</v>
      </c>
      <c r="C15" s="16">
        <v>4.3027751965732701</v>
      </c>
      <c r="D15" s="15">
        <v>42032.074000000001</v>
      </c>
      <c r="E15" s="16">
        <v>1.7168986379306399</v>
      </c>
      <c r="F15" s="15">
        <v>24116.921999999999</v>
      </c>
      <c r="G15" s="16">
        <v>0.15505161927380301</v>
      </c>
    </row>
    <row r="16" spans="1:8">
      <c r="A16" s="33" t="s">
        <v>4</v>
      </c>
      <c r="B16" s="15">
        <v>2457.0859999999998</v>
      </c>
      <c r="C16" s="16">
        <v>5.0062437391283803</v>
      </c>
      <c r="D16" s="15">
        <v>15180.543</v>
      </c>
      <c r="E16" s="16">
        <v>1.8215148045099601</v>
      </c>
      <c r="F16" s="18">
        <v>9673.375</v>
      </c>
      <c r="G16" s="25">
        <v>0.188301593807746</v>
      </c>
    </row>
    <row r="17" spans="1:7">
      <c r="A17" s="33" t="s">
        <v>5</v>
      </c>
      <c r="B17" s="15">
        <v>1728.7249999999999</v>
      </c>
      <c r="C17" s="16">
        <v>5.6814481667124603</v>
      </c>
      <c r="D17" s="15">
        <v>36812.019999999997</v>
      </c>
      <c r="E17" s="16">
        <v>1.99210407578829</v>
      </c>
      <c r="F17" s="15">
        <v>9847.6939999999995</v>
      </c>
      <c r="G17" s="16">
        <v>0.145719885284819</v>
      </c>
    </row>
    <row r="18" spans="1:7">
      <c r="A18" s="33" t="s">
        <v>6</v>
      </c>
      <c r="B18" s="15">
        <v>3049.5920000000001</v>
      </c>
      <c r="C18" s="16">
        <v>4.8519054358747002</v>
      </c>
      <c r="D18" s="15">
        <v>17341.628000000001</v>
      </c>
      <c r="E18" s="16">
        <v>2.2782028639410301</v>
      </c>
      <c r="F18" s="15">
        <v>17863.63</v>
      </c>
      <c r="G18" s="16">
        <v>0.190956920289997</v>
      </c>
    </row>
    <row r="19" spans="1:7">
      <c r="A19" s="33" t="s">
        <v>7</v>
      </c>
      <c r="B19" s="15">
        <v>1415.088</v>
      </c>
      <c r="C19" s="16">
        <v>5.0105455363906701</v>
      </c>
      <c r="D19" s="15">
        <v>19520.197</v>
      </c>
      <c r="E19" s="16">
        <v>1.6755027317603399</v>
      </c>
      <c r="F19" s="15">
        <v>10226.719999999999</v>
      </c>
      <c r="G19" s="16">
        <v>0.14976341583616301</v>
      </c>
    </row>
    <row r="20" spans="1:7">
      <c r="A20" s="33" t="s">
        <v>8</v>
      </c>
      <c r="B20" s="15">
        <v>2160.4540000000002</v>
      </c>
      <c r="C20" s="16">
        <v>5.0977056165046797</v>
      </c>
      <c r="D20" s="15">
        <v>41604.65</v>
      </c>
      <c r="E20" s="16">
        <v>2.1506223161593701</v>
      </c>
      <c r="F20" s="15">
        <v>16936.821</v>
      </c>
      <c r="G20" s="16">
        <v>0.19955749057039701</v>
      </c>
    </row>
    <row r="21" spans="1:7">
      <c r="A21" s="34" t="s">
        <v>9</v>
      </c>
      <c r="B21" s="20">
        <v>3582.1030000000001</v>
      </c>
      <c r="C21" s="21">
        <v>4.6581571847598999</v>
      </c>
      <c r="D21" s="20">
        <v>18583.424999999999</v>
      </c>
      <c r="E21" s="21">
        <v>1.37052905080737</v>
      </c>
      <c r="F21" s="20">
        <v>5479.36</v>
      </c>
      <c r="G21" s="21">
        <v>0.176270937299247</v>
      </c>
    </row>
    <row r="22" spans="1:7">
      <c r="A22" s="36" t="s">
        <v>10</v>
      </c>
      <c r="B22" s="39">
        <f>SUM(B13:B21)</f>
        <v>33360.076999999997</v>
      </c>
      <c r="C22" s="40">
        <f>((B13*C13)+(B14*C14)+(B15*C15)+(B16*C16)+(B17*C17)+(B18*C18)+(B19*C19)+(B20*C20)+(B21*C21))/B22</f>
        <v>4.5110575765757357</v>
      </c>
      <c r="D22" s="39">
        <f>SUM(D13:D21)</f>
        <v>233854.77199999997</v>
      </c>
      <c r="E22" s="40">
        <f>((D13*E13)+(D14*E14)+(D15*E15)+(D16*E16)+(D17*E17)+(D18*E18)+(D19*E19)+(D20*E20)+(D21*E21))/D22</f>
        <v>1.7998693699994279</v>
      </c>
      <c r="F22" s="39">
        <f>SUM(F13:F21)</f>
        <v>113778.71400000001</v>
      </c>
      <c r="G22" s="40">
        <f>((F13*G13)+(F14*G14)+(F15*G15)+(F16*G16)+(F17*G17)+(F18*G18)+(F19*G19)+(F20*G20)+(F21*G21))/F22</f>
        <v>0.16393791166421529</v>
      </c>
    </row>
    <row r="25" spans="1:7" ht="15">
      <c r="A25" s="26" t="s">
        <v>40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511.59399999999999</v>
      </c>
      <c r="C29" s="13">
        <v>2.28901286567082</v>
      </c>
      <c r="D29" s="12">
        <v>957.04399999999998</v>
      </c>
      <c r="E29" s="13">
        <v>0.46870105554185598</v>
      </c>
      <c r="F29" s="12">
        <v>0</v>
      </c>
      <c r="G29" s="14">
        <v>0</v>
      </c>
    </row>
    <row r="30" spans="1:7">
      <c r="A30" s="33" t="s">
        <v>2</v>
      </c>
      <c r="B30" s="15">
        <v>416.61</v>
      </c>
      <c r="C30" s="16">
        <v>3.5223581047022399</v>
      </c>
      <c r="D30" s="15">
        <v>917.327</v>
      </c>
      <c r="E30" s="16">
        <v>1.166072545559</v>
      </c>
      <c r="F30" s="15">
        <v>0</v>
      </c>
      <c r="G30" s="17">
        <v>0</v>
      </c>
    </row>
    <row r="31" spans="1:7">
      <c r="A31" s="33" t="s">
        <v>3</v>
      </c>
      <c r="B31" s="15">
        <v>350.73399999999998</v>
      </c>
      <c r="C31" s="16">
        <v>3.4712798103406</v>
      </c>
      <c r="D31" s="15">
        <v>1006.59</v>
      </c>
      <c r="E31" s="16">
        <v>0.98550750553850097</v>
      </c>
      <c r="F31" s="15">
        <v>210.47200000000001</v>
      </c>
      <c r="G31" s="16">
        <v>0.217728914059827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382.34800000000001</v>
      </c>
      <c r="C34" s="16">
        <v>3.41177786728321</v>
      </c>
      <c r="D34" s="15">
        <v>2889.3330000000001</v>
      </c>
      <c r="E34" s="16">
        <v>1.26733068912444</v>
      </c>
      <c r="F34" s="15">
        <v>0</v>
      </c>
      <c r="G34" s="17">
        <v>0</v>
      </c>
    </row>
    <row r="35" spans="1:7">
      <c r="A35" s="33" t="s">
        <v>7</v>
      </c>
      <c r="B35" s="15">
        <v>143.99600000000001</v>
      </c>
      <c r="C35" s="16">
        <v>5.3542499861107196</v>
      </c>
      <c r="D35" s="15">
        <v>4235.9070000000002</v>
      </c>
      <c r="E35" s="16">
        <v>1.1148118284938699</v>
      </c>
      <c r="F35" s="15">
        <v>171.70400000000001</v>
      </c>
      <c r="G35" s="16">
        <v>0.17912588524437401</v>
      </c>
    </row>
    <row r="36" spans="1:7">
      <c r="A36" s="33" t="s">
        <v>8</v>
      </c>
      <c r="B36" s="15">
        <v>122.98</v>
      </c>
      <c r="C36" s="16">
        <v>5.3731602374369798</v>
      </c>
      <c r="D36" s="15">
        <v>7735.2920000000004</v>
      </c>
      <c r="E36" s="16">
        <v>2.15232473926</v>
      </c>
      <c r="F36" s="15">
        <v>4584.3440000000001</v>
      </c>
      <c r="G36" s="16">
        <v>0.25923765494037998</v>
      </c>
    </row>
    <row r="37" spans="1:7">
      <c r="A37" s="34" t="s">
        <v>9</v>
      </c>
      <c r="B37" s="20">
        <v>16.510999999999999</v>
      </c>
      <c r="C37" s="21">
        <v>4.6270910302222799</v>
      </c>
      <c r="D37" s="20">
        <v>0</v>
      </c>
      <c r="E37" s="22">
        <v>0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1944.7729999999999</v>
      </c>
      <c r="C38" s="40">
        <f>((B29*C29)+(B30*C30)+(B31*C31)+(B32*C32)+(B33*C33)+(B34*C34)+(B35*C35)+(B36*C36)+(B37*C37))/B38</f>
        <v>3.4290155622275695</v>
      </c>
      <c r="D38" s="39">
        <f>SUM(D29:D37)</f>
        <v>17741.493000000002</v>
      </c>
      <c r="E38" s="40">
        <f>((D29*E29)+(D30*E30)+(D31*E31)+(D32*E32)+(D33*E33)+(D34*E34)+(D35*E35)+(D36*E36)+(D37*E37))/D38</f>
        <v>1.5524668250862501</v>
      </c>
      <c r="F38" s="39">
        <f>SUM(F29:F37)</f>
        <v>4966.5200000000004</v>
      </c>
      <c r="G38" s="40">
        <f>((F29*G29)+(F30*G30)+(F31*G31)+(F32*G32)+(F33*G33)+(F34*G34)+(F35*G35)+(F36*G36)+(F37*G37))/F38</f>
        <v>0.25470894288153501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pageSetup paperSize="9" orientation="portrait" r:id="rId1"/>
  <ignoredErrors>
    <ignoredError sqref="C22:D22 E22:F22 C38:D38 E38:F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31" t="s">
        <v>26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3510.0210000000002</v>
      </c>
      <c r="C13" s="13">
        <v>3.77264562918569</v>
      </c>
      <c r="D13" s="12">
        <v>17312.3</v>
      </c>
      <c r="E13" s="13">
        <v>1.47811793343461</v>
      </c>
      <c r="F13" s="12">
        <v>12502.584000000001</v>
      </c>
      <c r="G13" s="13">
        <v>0.16514545577138301</v>
      </c>
    </row>
    <row r="14" spans="1:8">
      <c r="A14" s="33" t="s">
        <v>2</v>
      </c>
      <c r="B14" s="15">
        <v>3780.8319999999999</v>
      </c>
      <c r="C14" s="16">
        <v>4.0599829862845001</v>
      </c>
      <c r="D14" s="15">
        <v>24118.506000000001</v>
      </c>
      <c r="E14" s="16">
        <v>1.7997069152210301</v>
      </c>
      <c r="F14" s="15">
        <v>16812.663</v>
      </c>
      <c r="G14" s="16">
        <v>0.14752865325379999</v>
      </c>
    </row>
    <row r="15" spans="1:8">
      <c r="A15" s="33" t="s">
        <v>3</v>
      </c>
      <c r="B15" s="15">
        <v>4391.2439999999997</v>
      </c>
      <c r="C15" s="16">
        <v>4.5208144616878503</v>
      </c>
      <c r="D15" s="15">
        <v>41126.771999999997</v>
      </c>
      <c r="E15" s="16">
        <v>2.02025523726978</v>
      </c>
      <c r="F15" s="15">
        <v>27510.262999999999</v>
      </c>
      <c r="G15" s="16">
        <v>0.20146683112407901</v>
      </c>
    </row>
    <row r="16" spans="1:8">
      <c r="A16" s="33" t="s">
        <v>4</v>
      </c>
      <c r="B16" s="15">
        <v>511.06200000000001</v>
      </c>
      <c r="C16" s="16">
        <v>4.8539711228774598</v>
      </c>
      <c r="D16" s="15">
        <v>14460.331</v>
      </c>
      <c r="E16" s="16">
        <v>2.1714315184071502</v>
      </c>
      <c r="F16" s="18">
        <v>11815.705</v>
      </c>
      <c r="G16" s="25">
        <v>0.22741886743110101</v>
      </c>
    </row>
    <row r="17" spans="1:7">
      <c r="A17" s="33" t="s">
        <v>5</v>
      </c>
      <c r="B17" s="15">
        <v>201.286</v>
      </c>
      <c r="C17" s="16">
        <v>6.6415315471518097</v>
      </c>
      <c r="D17" s="15">
        <v>35205.233999999997</v>
      </c>
      <c r="E17" s="16">
        <v>2.32548252044</v>
      </c>
      <c r="F17" s="15">
        <v>10800.16</v>
      </c>
      <c r="G17" s="16">
        <v>0.20714778938460199</v>
      </c>
    </row>
    <row r="18" spans="1:7">
      <c r="A18" s="33" t="s">
        <v>6</v>
      </c>
      <c r="B18" s="15">
        <v>1651.41</v>
      </c>
      <c r="C18" s="16">
        <v>4.5244739356065402</v>
      </c>
      <c r="D18" s="15">
        <v>17676.605</v>
      </c>
      <c r="E18" s="16">
        <v>2.63155413338704</v>
      </c>
      <c r="F18" s="15">
        <v>20111.821</v>
      </c>
      <c r="G18" s="16">
        <v>0.23929571066687599</v>
      </c>
    </row>
    <row r="19" spans="1:7">
      <c r="A19" s="33" t="s">
        <v>7</v>
      </c>
      <c r="B19" s="15">
        <v>180.28399999999999</v>
      </c>
      <c r="C19" s="16">
        <v>4.5134583102216501</v>
      </c>
      <c r="D19" s="15">
        <v>19039.223000000002</v>
      </c>
      <c r="E19" s="16">
        <v>1.95872626403924</v>
      </c>
      <c r="F19" s="15">
        <v>10669.800999999999</v>
      </c>
      <c r="G19" s="16">
        <v>0.22354838782841399</v>
      </c>
    </row>
    <row r="20" spans="1:7">
      <c r="A20" s="33" t="s">
        <v>8</v>
      </c>
      <c r="B20" s="15">
        <v>781.9</v>
      </c>
      <c r="C20" s="16">
        <v>5.6435884946924197</v>
      </c>
      <c r="D20" s="15">
        <v>39712.478000000003</v>
      </c>
      <c r="E20" s="16">
        <v>2.4318809243281199</v>
      </c>
      <c r="F20" s="15">
        <v>16445.036</v>
      </c>
      <c r="G20" s="16">
        <v>0.30653185958364598</v>
      </c>
    </row>
    <row r="21" spans="1:7">
      <c r="A21" s="34" t="s">
        <v>9</v>
      </c>
      <c r="B21" s="20">
        <v>1316.6130000000001</v>
      </c>
      <c r="C21" s="21">
        <v>4.9429191918961797</v>
      </c>
      <c r="D21" s="20">
        <v>18519.708999999999</v>
      </c>
      <c r="E21" s="21">
        <v>1.60450761429351</v>
      </c>
      <c r="F21" s="20">
        <v>6778.7070000000003</v>
      </c>
      <c r="G21" s="21">
        <v>0.23844190271094501</v>
      </c>
    </row>
    <row r="22" spans="1:7">
      <c r="A22" s="36" t="s">
        <v>10</v>
      </c>
      <c r="B22" s="39">
        <f>SUM(B13:B21)</f>
        <v>16324.651999999998</v>
      </c>
      <c r="C22" s="40">
        <f>((B13*C13)+(B14*C14)+(B15*C15)+(B16*C16)+(B17*C17)+(B18*C18)+(B19*C19)+(B20*C20)+(B21*C21))/B22</f>
        <v>4.3779068121635909</v>
      </c>
      <c r="D22" s="39">
        <f>SUM(D13:D21)</f>
        <v>227171.158</v>
      </c>
      <c r="E22" s="40">
        <f>((D13*E13)+(D14*E14)+(D15*E15)+(D16*E16)+(D17*E17)+(D18*E18)+(D19*E19)+(D20*E20)+(D21*E21))/D22</f>
        <v>2.0929233250287882</v>
      </c>
      <c r="F22" s="39">
        <f>SUM(F13:F21)</f>
        <v>133446.74</v>
      </c>
      <c r="G22" s="40">
        <f>((F13*G13)+(F14*G14)+(F15*G15)+(F16*G16)+(F17*G17)+(F18*G18)+(F19*G19)+(F20*G20)+(F21*G21))/F22</f>
        <v>0.2163184208396548</v>
      </c>
    </row>
    <row r="25" spans="1:7" ht="15">
      <c r="A25" s="31" t="s">
        <v>39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42" t="s">
        <v>19</v>
      </c>
      <c r="B28" s="45" t="s">
        <v>20</v>
      </c>
      <c r="C28" s="46" t="s">
        <v>21</v>
      </c>
      <c r="D28" s="45" t="s">
        <v>20</v>
      </c>
      <c r="E28" s="46" t="s">
        <v>22</v>
      </c>
      <c r="F28" s="45" t="s">
        <v>20</v>
      </c>
      <c r="G28" s="46" t="s">
        <v>22</v>
      </c>
    </row>
    <row r="29" spans="1:7">
      <c r="A29" s="32" t="s">
        <v>1</v>
      </c>
      <c r="B29" s="12">
        <v>510.589</v>
      </c>
      <c r="C29" s="13">
        <v>2.57722868099391</v>
      </c>
      <c r="D29" s="12">
        <v>956.06700000000001</v>
      </c>
      <c r="E29" s="13">
        <v>0.60820992148039799</v>
      </c>
      <c r="F29" s="12">
        <v>0</v>
      </c>
      <c r="G29" s="14">
        <v>0</v>
      </c>
    </row>
    <row r="30" spans="1:7">
      <c r="A30" s="33" t="s">
        <v>2</v>
      </c>
      <c r="B30" s="15">
        <v>238.43</v>
      </c>
      <c r="C30" s="16">
        <v>3.93924682296691</v>
      </c>
      <c r="D30" s="15">
        <v>915.49800000000005</v>
      </c>
      <c r="E30" s="16">
        <v>1.52425225396451</v>
      </c>
      <c r="F30" s="15">
        <v>0</v>
      </c>
      <c r="G30" s="17">
        <v>0</v>
      </c>
    </row>
    <row r="31" spans="1:7">
      <c r="A31" s="33" t="s">
        <v>3</v>
      </c>
      <c r="B31" s="15">
        <v>177.62899999999999</v>
      </c>
      <c r="C31" s="16">
        <v>3.6743607181259801</v>
      </c>
      <c r="D31" s="15">
        <v>1002.302</v>
      </c>
      <c r="E31" s="16">
        <v>1.2033564933523</v>
      </c>
      <c r="F31" s="15">
        <v>499.24700000000001</v>
      </c>
      <c r="G31" s="16">
        <v>0.17543037414345999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46.067999999999998</v>
      </c>
      <c r="C34" s="16">
        <v>5.0827444647043496</v>
      </c>
      <c r="D34" s="15">
        <v>2789.8150000000001</v>
      </c>
      <c r="E34" s="16">
        <v>1.5690382183047999</v>
      </c>
      <c r="F34" s="15">
        <v>0</v>
      </c>
      <c r="G34" s="17">
        <v>0</v>
      </c>
    </row>
    <row r="35" spans="1:7">
      <c r="A35" s="33" t="s">
        <v>7</v>
      </c>
      <c r="B35" s="15">
        <v>12.935</v>
      </c>
      <c r="C35" s="16">
        <v>5.4914626981059103</v>
      </c>
      <c r="D35" s="15">
        <v>4209.3310000000001</v>
      </c>
      <c r="E35" s="16">
        <v>1.4672455411560701</v>
      </c>
      <c r="F35" s="15">
        <v>171.88800000000001</v>
      </c>
      <c r="G35" s="16">
        <v>0.34118959438704299</v>
      </c>
    </row>
    <row r="36" spans="1:7">
      <c r="A36" s="33" t="s">
        <v>8</v>
      </c>
      <c r="B36" s="15">
        <v>0</v>
      </c>
      <c r="C36" s="17">
        <v>0</v>
      </c>
      <c r="D36" s="15">
        <v>6925.6379999999999</v>
      </c>
      <c r="E36" s="16">
        <v>2.3128073511783298</v>
      </c>
      <c r="F36" s="15">
        <v>4898.9750000000004</v>
      </c>
      <c r="G36" s="16">
        <v>0.45158435591118601</v>
      </c>
    </row>
    <row r="37" spans="1:7">
      <c r="A37" s="27" t="s">
        <v>9</v>
      </c>
      <c r="B37" s="20">
        <v>16.335999999999999</v>
      </c>
      <c r="C37" s="21">
        <v>5.0487512242899104</v>
      </c>
      <c r="D37" s="20">
        <v>14.121</v>
      </c>
      <c r="E37" s="21">
        <v>0.52</v>
      </c>
      <c r="F37" s="20">
        <v>0</v>
      </c>
      <c r="G37" s="22">
        <v>0</v>
      </c>
    </row>
    <row r="38" spans="1:7">
      <c r="A38" s="42" t="s">
        <v>10</v>
      </c>
      <c r="B38" s="43">
        <f>SUM(B29:B37)</f>
        <v>1001.987</v>
      </c>
      <c r="C38" s="44">
        <f>((B29*C29)+(B30*C30)+(B31*C31)+(B32*C32)+(B33*C33)+(B34*C34)+(B35*C35)+(B36*C36)+(B37*C37))/B38</f>
        <v>3.2889374782307548</v>
      </c>
      <c r="D38" s="43">
        <f>SUM(D29:D37)</f>
        <v>16812.772000000001</v>
      </c>
      <c r="E38" s="44">
        <f>((D29*E29)+(D30*E30)+(D31*E31)+(D32*E32)+(D33*E33)+(D34*E34)+(D35*E35)+(D36*E36)+(D37*E37))/D38</f>
        <v>1.770173522902708</v>
      </c>
      <c r="F38" s="43">
        <f>SUM(F29:F37)</f>
        <v>5570.1100000000006</v>
      </c>
      <c r="G38" s="44">
        <f>((F29*G29)+(F30*G30)+(F31*G31)+(F32*G32)+(F33*G33)+(F34*G34)+(F35*G35)+(F36*G36)+(F37*G37))/F38</f>
        <v>0.42342610020268945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pageSetup paperSize="9" orientation="portrait" r:id="rId1"/>
  <ignoredErrors>
    <ignoredError sqref="C22:D22 E22:F22 C38:D38 E38:F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25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3541.7420000000002</v>
      </c>
      <c r="C13" s="13">
        <v>4.4522014853142897</v>
      </c>
      <c r="D13" s="12">
        <v>16571.035</v>
      </c>
      <c r="E13" s="13">
        <v>1.8257750000527999</v>
      </c>
      <c r="F13" s="12">
        <v>16728.664000000001</v>
      </c>
      <c r="G13" s="13">
        <v>0.22807873473936699</v>
      </c>
    </row>
    <row r="14" spans="1:8">
      <c r="A14" s="33" t="s">
        <v>2</v>
      </c>
      <c r="B14" s="15">
        <v>1775.3050000000001</v>
      </c>
      <c r="C14" s="16">
        <v>4.6976284018802401</v>
      </c>
      <c r="D14" s="15">
        <v>23872.811000000002</v>
      </c>
      <c r="E14" s="16">
        <v>2.2399962668409699</v>
      </c>
      <c r="F14" s="15">
        <v>18681.606</v>
      </c>
      <c r="G14" s="16">
        <v>0.216354456945511</v>
      </c>
    </row>
    <row r="15" spans="1:8">
      <c r="A15" s="33" t="s">
        <v>3</v>
      </c>
      <c r="B15" s="15">
        <v>1429.4259999999999</v>
      </c>
      <c r="C15" s="16">
        <v>4.6051978801281104</v>
      </c>
      <c r="D15" s="15">
        <v>39486.712</v>
      </c>
      <c r="E15" s="16">
        <v>2.5050206499594099</v>
      </c>
      <c r="F15" s="15">
        <v>29196.212</v>
      </c>
      <c r="G15" s="16">
        <v>0.303370061225751</v>
      </c>
    </row>
    <row r="16" spans="1:8">
      <c r="A16" s="33" t="s">
        <v>4</v>
      </c>
      <c r="B16" s="15">
        <v>0</v>
      </c>
      <c r="C16" s="17">
        <v>0</v>
      </c>
      <c r="D16" s="15">
        <v>12270.654</v>
      </c>
      <c r="E16" s="16">
        <v>2.7952939293211299</v>
      </c>
      <c r="F16" s="18">
        <v>12731.828</v>
      </c>
      <c r="G16" s="25">
        <v>0.32878279120641601</v>
      </c>
    </row>
    <row r="17" spans="1:7">
      <c r="A17" s="33" t="s">
        <v>5</v>
      </c>
      <c r="B17" s="15">
        <v>13.792999999999999</v>
      </c>
      <c r="C17" s="16">
        <v>13.427155876169101</v>
      </c>
      <c r="D17" s="15">
        <v>34270.747000000003</v>
      </c>
      <c r="E17" s="16">
        <v>2.71299985599964</v>
      </c>
      <c r="F17" s="15">
        <v>11427.312</v>
      </c>
      <c r="G17" s="16">
        <v>0.29521199368670398</v>
      </c>
    </row>
    <row r="18" spans="1:7">
      <c r="A18" s="33" t="s">
        <v>6</v>
      </c>
      <c r="B18" s="15">
        <v>969.08500000000004</v>
      </c>
      <c r="C18" s="16">
        <v>4.3916713291403804</v>
      </c>
      <c r="D18" s="15">
        <v>16042.89</v>
      </c>
      <c r="E18" s="16">
        <v>3.0145888821777098</v>
      </c>
      <c r="F18" s="15">
        <v>21238.192999999999</v>
      </c>
      <c r="G18" s="16">
        <v>0.35097616393259101</v>
      </c>
    </row>
    <row r="19" spans="1:7">
      <c r="A19" s="33" t="s">
        <v>7</v>
      </c>
      <c r="B19" s="15">
        <v>0</v>
      </c>
      <c r="C19" s="17">
        <v>0</v>
      </c>
      <c r="D19" s="15">
        <v>17928.753000000001</v>
      </c>
      <c r="E19" s="16">
        <v>2.3105776948904402</v>
      </c>
      <c r="F19" s="15">
        <v>10666.076999999999</v>
      </c>
      <c r="G19" s="16">
        <v>0.36056359625005502</v>
      </c>
    </row>
    <row r="20" spans="1:7">
      <c r="A20" s="33" t="s">
        <v>8</v>
      </c>
      <c r="B20" s="15">
        <v>8.9749999999999996</v>
      </c>
      <c r="C20" s="16">
        <v>13.2011810584958</v>
      </c>
      <c r="D20" s="15">
        <v>34655.618999999999</v>
      </c>
      <c r="E20" s="16">
        <v>2.66807927231079</v>
      </c>
      <c r="F20" s="15">
        <v>16348.762000000001</v>
      </c>
      <c r="G20" s="16">
        <v>0.48633990488087098</v>
      </c>
    </row>
    <row r="21" spans="1:7">
      <c r="A21" s="34" t="s">
        <v>9</v>
      </c>
      <c r="B21" s="20">
        <v>165.995</v>
      </c>
      <c r="C21" s="21">
        <v>4.9820703274194997</v>
      </c>
      <c r="D21" s="20">
        <v>17976.656999999999</v>
      </c>
      <c r="E21" s="21">
        <v>1.9892435104591499</v>
      </c>
      <c r="F21" s="20">
        <v>7264.5219999999999</v>
      </c>
      <c r="G21" s="21">
        <v>0.29834553147474802</v>
      </c>
    </row>
    <row r="22" spans="1:7">
      <c r="A22" s="36" t="s">
        <v>10</v>
      </c>
      <c r="B22" s="39">
        <f>SUM(B13:B21)</f>
        <v>7904.3209999999999</v>
      </c>
      <c r="C22" s="40">
        <f>((B13*C13)+(B14*C14)+(B15*C15)+(B16*C16)+(B17*C17)+(B18*C18)+(B19*C19)+(B20*C20)+(B21*C21))/B22</f>
        <v>4.564293973258426</v>
      </c>
      <c r="D22" s="39">
        <f>SUM(D13:D21)</f>
        <v>213075.878</v>
      </c>
      <c r="E22" s="40">
        <f>((D13*E13)+(D14*E14)+(D15*E15)+(D16*E16)+(D17*E17)+(D18*E18)+(D19*E19)+(D20*E20)+(D21*E21))/D22</f>
        <v>2.4776808186049109</v>
      </c>
      <c r="F22" s="39">
        <f>SUM(F13:F21)</f>
        <v>144283.17600000001</v>
      </c>
      <c r="G22" s="40">
        <f>((F13*G13)+(F14*G14)+(F15*G15)+(F16*G16)+(F17*G17)+(F18*G18)+(F19*G19)+(F20*G20)+(F21*G21))/F22</f>
        <v>0.31668512057843812</v>
      </c>
    </row>
    <row r="25" spans="1:7" ht="15">
      <c r="A25" s="26" t="s">
        <v>38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509.46199999999999</v>
      </c>
      <c r="C29" s="13">
        <v>2.9754108549803502</v>
      </c>
      <c r="D29" s="12">
        <v>955.08799999999997</v>
      </c>
      <c r="E29" s="13">
        <v>0.792214838842075</v>
      </c>
      <c r="F29" s="12">
        <v>0</v>
      </c>
      <c r="G29" s="14">
        <v>0</v>
      </c>
    </row>
    <row r="30" spans="1:7">
      <c r="A30" s="33" t="s">
        <v>2</v>
      </c>
      <c r="B30" s="15">
        <v>51.204000000000001</v>
      </c>
      <c r="C30" s="17">
        <v>4.67</v>
      </c>
      <c r="D30" s="15">
        <v>913.70799999999997</v>
      </c>
      <c r="E30" s="16">
        <v>1.8663595371825601</v>
      </c>
      <c r="F30" s="15">
        <v>0</v>
      </c>
      <c r="G30" s="17">
        <v>0</v>
      </c>
    </row>
    <row r="31" spans="1:7">
      <c r="A31" s="33" t="s">
        <v>3</v>
      </c>
      <c r="B31" s="15">
        <v>58.74</v>
      </c>
      <c r="C31" s="16">
        <v>3.9049999999999998</v>
      </c>
      <c r="D31" s="15">
        <v>890.30899999999997</v>
      </c>
      <c r="E31" s="16">
        <v>1.4518998033267101</v>
      </c>
      <c r="F31" s="15">
        <v>497.87900000000002</v>
      </c>
      <c r="G31" s="16">
        <v>0.24392598000719101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16.128</v>
      </c>
      <c r="C34" s="16">
        <v>10.302</v>
      </c>
      <c r="D34" s="15">
        <v>2695.0410000000002</v>
      </c>
      <c r="E34" s="16">
        <v>1.94855539600325</v>
      </c>
      <c r="F34" s="15">
        <v>390.30099999999999</v>
      </c>
      <c r="G34" s="16">
        <v>0.109600869585269</v>
      </c>
    </row>
    <row r="35" spans="1:7">
      <c r="A35" s="33" t="s">
        <v>7</v>
      </c>
      <c r="B35" s="15">
        <v>12.81</v>
      </c>
      <c r="C35" s="16">
        <v>5.3872989851678401</v>
      </c>
      <c r="D35" s="15">
        <v>4186.1940000000004</v>
      </c>
      <c r="E35" s="16">
        <v>1.97572835635424</v>
      </c>
      <c r="F35" s="15">
        <v>573.00099999999998</v>
      </c>
      <c r="G35" s="16">
        <v>0.247197008382184</v>
      </c>
    </row>
    <row r="36" spans="1:7">
      <c r="A36" s="33" t="s">
        <v>8</v>
      </c>
      <c r="B36" s="15">
        <v>0</v>
      </c>
      <c r="C36" s="17">
        <v>0</v>
      </c>
      <c r="D36" s="15">
        <v>6096.6930000000002</v>
      </c>
      <c r="E36" s="16">
        <v>2.5583993505987599</v>
      </c>
      <c r="F36" s="15">
        <v>5533.4380000000001</v>
      </c>
      <c r="G36" s="16">
        <v>0.70478723968715296</v>
      </c>
    </row>
    <row r="37" spans="1:7">
      <c r="A37" s="34" t="s">
        <v>9</v>
      </c>
      <c r="B37" s="20">
        <v>8.9169999999999998</v>
      </c>
      <c r="C37" s="21">
        <v>6.0625243916115297</v>
      </c>
      <c r="D37" s="20">
        <v>14.087999999999999</v>
      </c>
      <c r="E37" s="21">
        <v>0.73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657.26099999999997</v>
      </c>
      <c r="C38" s="40">
        <f>((B29*C29)+(B30*C30)+(B31*C31)+(B32*C32)+(B33*C33)+(B34*C34)+(B35*C35)+(B36*C36)+(B37*C37))/B38</f>
        <v>3.4591777558686716</v>
      </c>
      <c r="D38" s="39">
        <f>SUM(D29:D37)</f>
        <v>15751.120999999999</v>
      </c>
      <c r="E38" s="40">
        <f>((D29*E29)+(D30*E30)+(D31*E31)+(D32*E32)+(D33*E33)+(D34*E34)+(D35*E35)+(D36*E36)+(D37*E37))/D38</f>
        <v>2.0877790548367949</v>
      </c>
      <c r="F38" s="39">
        <f>SUM(F29:F37)</f>
        <v>6994.6190000000006</v>
      </c>
      <c r="G38" s="40">
        <f>((F29*G29)+(F30*G30)+(F31*G31)+(F32*G32)+(F33*G33)+(F34*G34)+(F35*G35)+(F36*G36)+(F37*G37))/F38</f>
        <v>0.60128558524774545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38:F38 C38 D22:F22 C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43"/>
  <sheetViews>
    <sheetView topLeftCell="A2"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24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2621.3330000000001</v>
      </c>
      <c r="C13" s="13">
        <v>4.75456673646576</v>
      </c>
      <c r="D13" s="12">
        <v>17114.266</v>
      </c>
      <c r="E13" s="13">
        <v>2.3564323883945701</v>
      </c>
      <c r="F13" s="12">
        <v>17377.072</v>
      </c>
      <c r="G13" s="13">
        <v>0.33111413982746901</v>
      </c>
    </row>
    <row r="14" spans="1:8">
      <c r="A14" s="33" t="s">
        <v>2</v>
      </c>
      <c r="B14" s="15">
        <v>1284.492</v>
      </c>
      <c r="C14" s="16">
        <v>4.9643612766759198</v>
      </c>
      <c r="D14" s="15">
        <v>24378.652999999998</v>
      </c>
      <c r="E14" s="16">
        <v>2.5974892600505899</v>
      </c>
      <c r="F14" s="15">
        <v>21105.523000000001</v>
      </c>
      <c r="G14" s="16">
        <v>0.33890377845647301</v>
      </c>
    </row>
    <row r="15" spans="1:8">
      <c r="A15" s="33" t="s">
        <v>3</v>
      </c>
      <c r="B15" s="15">
        <v>399.815</v>
      </c>
      <c r="C15" s="16">
        <v>4.5451993897177401</v>
      </c>
      <c r="D15" s="15">
        <v>36075.506000000001</v>
      </c>
      <c r="E15" s="16">
        <v>2.9557324329421699</v>
      </c>
      <c r="F15" s="15">
        <v>34081.966</v>
      </c>
      <c r="G15" s="16">
        <v>0.44532384211638498</v>
      </c>
    </row>
    <row r="16" spans="1:8">
      <c r="A16" s="33" t="s">
        <v>4</v>
      </c>
      <c r="B16" s="15">
        <v>0</v>
      </c>
      <c r="C16" s="17">
        <v>0</v>
      </c>
      <c r="D16" s="15">
        <v>10520.182000000001</v>
      </c>
      <c r="E16" s="16">
        <v>3.1986812558946198</v>
      </c>
      <c r="F16" s="18">
        <v>16078.441999999999</v>
      </c>
      <c r="G16" s="25">
        <v>0.44630714275674199</v>
      </c>
    </row>
    <row r="17" spans="1:7">
      <c r="A17" s="33" t="s">
        <v>5</v>
      </c>
      <c r="B17" s="15">
        <v>12.635</v>
      </c>
      <c r="C17" s="16">
        <v>13.4309692916502</v>
      </c>
      <c r="D17" s="15">
        <v>30720</v>
      </c>
      <c r="E17" s="16">
        <v>3.2913095069335898</v>
      </c>
      <c r="F17" s="15">
        <v>13865.303</v>
      </c>
      <c r="G17" s="16">
        <v>0.428033716032026</v>
      </c>
    </row>
    <row r="18" spans="1:7">
      <c r="A18" s="33" t="s">
        <v>6</v>
      </c>
      <c r="B18" s="15">
        <v>199.46</v>
      </c>
      <c r="C18" s="16">
        <v>5.8003159530732997</v>
      </c>
      <c r="D18" s="15">
        <v>14005.793</v>
      </c>
      <c r="E18" s="16">
        <v>3.4370681998513</v>
      </c>
      <c r="F18" s="15">
        <v>22134.659</v>
      </c>
      <c r="G18" s="16">
        <v>0.57165621078689299</v>
      </c>
    </row>
    <row r="19" spans="1:7">
      <c r="A19" s="33" t="s">
        <v>7</v>
      </c>
      <c r="B19" s="15">
        <v>0</v>
      </c>
      <c r="C19" s="17">
        <v>0</v>
      </c>
      <c r="D19" s="15">
        <v>17070.242999999999</v>
      </c>
      <c r="E19" s="16">
        <v>2.7272578646947201</v>
      </c>
      <c r="F19" s="15">
        <v>12234.093000000001</v>
      </c>
      <c r="G19" s="16">
        <v>0.52152733602728096</v>
      </c>
    </row>
    <row r="20" spans="1:7">
      <c r="A20" s="33" t="s">
        <v>8</v>
      </c>
      <c r="B20" s="15">
        <v>9.2949999999999999</v>
      </c>
      <c r="C20" s="16">
        <v>13.412993760086099</v>
      </c>
      <c r="D20" s="15">
        <v>29770.047999999999</v>
      </c>
      <c r="E20" s="16">
        <v>2.9742449617817202</v>
      </c>
      <c r="F20" s="15">
        <v>20413.965</v>
      </c>
      <c r="G20" s="16">
        <v>0.63297783718155698</v>
      </c>
    </row>
    <row r="21" spans="1:7">
      <c r="A21" s="34" t="s">
        <v>9</v>
      </c>
      <c r="B21" s="20">
        <v>18.245999999999999</v>
      </c>
      <c r="C21" s="21">
        <v>8.9293690671928108</v>
      </c>
      <c r="D21" s="20">
        <v>17586.414000000001</v>
      </c>
      <c r="E21" s="21">
        <v>2.3724709906749601</v>
      </c>
      <c r="F21" s="20">
        <v>12088.638000000001</v>
      </c>
      <c r="G21" s="21">
        <v>0.358972910347717</v>
      </c>
    </row>
    <row r="22" spans="1:7">
      <c r="A22" s="36" t="s">
        <v>10</v>
      </c>
      <c r="B22" s="39">
        <f>SUM(B13:B21)</f>
        <v>4545.2759999999998</v>
      </c>
      <c r="C22" s="40">
        <f>((B13*C13)+(B14*C14)+(B15*C15)+(B16*C16)+(B17*C17)+(B18*C18)+(B19*C19)+(B20*C20)+(B21*C21))/B22</f>
        <v>4.8999124119195416</v>
      </c>
      <c r="D22" s="39">
        <f>SUM(D13:D21)</f>
        <v>197241.10499999998</v>
      </c>
      <c r="E22" s="40">
        <f>((D13*E13)+(D14*E14)+(D15*E15)+(D16*E16)+(D17*E17)+(D18*E18)+(D19*E19)+(D20*E20)+(D21*E21))/D22</f>
        <v>2.8898726394835377</v>
      </c>
      <c r="F22" s="39">
        <f>SUM(F13:F21)</f>
        <v>169379.66099999999</v>
      </c>
      <c r="G22" s="40">
        <f>((F13*G13)+(F14*G14)+(F15*G15)+(F16*G16)+(F17*G17)+(F18*G18)+(F19*G19)+(F20*G20)+(F21*G21))/F22</f>
        <v>0.45749116632132125</v>
      </c>
    </row>
    <row r="25" spans="1:7" ht="15">
      <c r="A25" s="26" t="s">
        <v>34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508.00599999999997</v>
      </c>
      <c r="C29" s="13">
        <v>3.4446014653370201</v>
      </c>
      <c r="D29" s="12">
        <v>954.17399999999998</v>
      </c>
      <c r="E29" s="13">
        <v>1.0119279492000399</v>
      </c>
      <c r="F29" s="12">
        <v>0</v>
      </c>
      <c r="G29" s="14">
        <v>0</v>
      </c>
    </row>
    <row r="30" spans="1:7">
      <c r="A30" s="33" t="s">
        <v>2</v>
      </c>
      <c r="B30" s="15">
        <v>0</v>
      </c>
      <c r="C30" s="17">
        <v>0</v>
      </c>
      <c r="D30" s="15">
        <v>785.18799999999999</v>
      </c>
      <c r="E30" s="16">
        <v>2.3337675945124001</v>
      </c>
      <c r="F30" s="15">
        <v>0</v>
      </c>
      <c r="G30" s="17">
        <v>0</v>
      </c>
    </row>
    <row r="31" spans="1:7">
      <c r="A31" s="33" t="s">
        <v>3</v>
      </c>
      <c r="B31" s="15">
        <v>0</v>
      </c>
      <c r="C31" s="17">
        <v>0</v>
      </c>
      <c r="D31" s="15">
        <v>899.13900000000001</v>
      </c>
      <c r="E31" s="16">
        <v>1.5853045257741001</v>
      </c>
      <c r="F31" s="15">
        <v>735.93399999999997</v>
      </c>
      <c r="G31" s="16">
        <v>0.28977317667073399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15.631</v>
      </c>
      <c r="C34" s="16">
        <v>11.537000000000001</v>
      </c>
      <c r="D34" s="15">
        <v>2719.1080000000002</v>
      </c>
      <c r="E34" s="16">
        <v>2.4651179993586099</v>
      </c>
      <c r="F34" s="15">
        <v>979.16899999999998</v>
      </c>
      <c r="G34" s="16">
        <v>0.177210242562826</v>
      </c>
    </row>
    <row r="35" spans="1:7">
      <c r="A35" s="33" t="s">
        <v>7</v>
      </c>
      <c r="B35" s="15">
        <v>12.782</v>
      </c>
      <c r="C35" s="16">
        <v>5.5247379126897203</v>
      </c>
      <c r="D35" s="15">
        <v>4020.3609999999999</v>
      </c>
      <c r="E35" s="16">
        <v>2.5888216137804498</v>
      </c>
      <c r="F35" s="15">
        <v>1450.979</v>
      </c>
      <c r="G35" s="16">
        <v>0.24599071661271499</v>
      </c>
    </row>
    <row r="36" spans="1:7">
      <c r="A36" s="33" t="s">
        <v>8</v>
      </c>
      <c r="B36" s="15">
        <v>0</v>
      </c>
      <c r="C36" s="17">
        <v>0</v>
      </c>
      <c r="D36" s="15">
        <v>5239.9830000000002</v>
      </c>
      <c r="E36" s="16">
        <v>2.7484052495971798</v>
      </c>
      <c r="F36" s="15">
        <v>6066.7349999999997</v>
      </c>
      <c r="G36" s="16">
        <v>0.97970921063801197</v>
      </c>
    </row>
    <row r="37" spans="1:7">
      <c r="A37" s="34" t="s">
        <v>9</v>
      </c>
      <c r="B37" s="20">
        <v>8.9730000000000008</v>
      </c>
      <c r="C37" s="21">
        <v>5.7638515546639901</v>
      </c>
      <c r="D37" s="20">
        <v>13.021000000000001</v>
      </c>
      <c r="E37" s="21">
        <v>1.32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545.39199999999994</v>
      </c>
      <c r="C38" s="40">
        <f>((B29*C29)+(B30*C30)+(B31*C31)+(B32*C32)+(B33*C33)+(B34*C34)+(B35*C35)+(B36*C36)+(B37*C37))/B38</f>
        <v>3.7634385891248829</v>
      </c>
      <c r="D38" s="39">
        <f>SUM(D29:D37)</f>
        <v>14630.974000000002</v>
      </c>
      <c r="E38" s="40">
        <f>((D29*E29)+(D30*E30)+(D31*E31)+(D32*E32)+(D33*E33)+(D34*E34)+(D35*E35)+(D36*E36)+(D37*E37))/D38</f>
        <v>2.4436592399795085</v>
      </c>
      <c r="F38" s="39">
        <f>SUM(F29:F37)</f>
        <v>9232.8169999999991</v>
      </c>
      <c r="G38" s="40">
        <f>((F29*G29)+(F30*G30)+(F31*G31)+(F32*G32)+(F33*G33)+(F34*G34)+(F35*G35)+(F36*G36)+(F37*G37))/F38</f>
        <v>0.7243007449405745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22:F22 C22 C38:D38 E38:F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3" customFormat="1" ht="27">
      <c r="A1" s="29" t="s">
        <v>14</v>
      </c>
      <c r="B1" s="4"/>
      <c r="C1" s="5"/>
      <c r="D1" s="5"/>
      <c r="E1" s="5"/>
      <c r="F1" s="5"/>
      <c r="G1" s="5"/>
      <c r="H1" s="5"/>
    </row>
    <row r="2" spans="1:8" s="8" customFormat="1" ht="18">
      <c r="A2" s="30" t="s">
        <v>15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28" t="s">
        <v>0</v>
      </c>
      <c r="B4" s="6"/>
      <c r="C4" s="7"/>
      <c r="D4" s="7"/>
      <c r="E4" s="7"/>
      <c r="F4" s="7"/>
      <c r="G4" s="7"/>
      <c r="H4" s="7"/>
    </row>
    <row r="5" spans="1:8">
      <c r="A5" s="9" t="s">
        <v>48</v>
      </c>
      <c r="B5" s="10"/>
      <c r="C5" s="11"/>
      <c r="D5" s="11"/>
      <c r="E5" s="11"/>
      <c r="F5" s="11"/>
      <c r="G5" s="11"/>
      <c r="H5" s="11"/>
    </row>
    <row r="6" spans="1:8">
      <c r="A6" s="2"/>
    </row>
    <row r="9" spans="1:8" ht="15">
      <c r="A9" s="26" t="s">
        <v>23</v>
      </c>
    </row>
    <row r="10" spans="1:8">
      <c r="A10" s="1" t="s">
        <v>16</v>
      </c>
    </row>
    <row r="11" spans="1:8">
      <c r="B11" s="47" t="s">
        <v>35</v>
      </c>
      <c r="C11" s="48"/>
      <c r="D11" s="47" t="s">
        <v>36</v>
      </c>
      <c r="E11" s="48"/>
      <c r="F11" s="47" t="s">
        <v>37</v>
      </c>
      <c r="G11" s="48"/>
    </row>
    <row r="12" spans="1:8">
      <c r="A12" s="36" t="s">
        <v>19</v>
      </c>
      <c r="B12" s="37" t="s">
        <v>20</v>
      </c>
      <c r="C12" s="38" t="s">
        <v>21</v>
      </c>
      <c r="D12" s="37" t="s">
        <v>20</v>
      </c>
      <c r="E12" s="38" t="s">
        <v>22</v>
      </c>
      <c r="F12" s="37" t="s">
        <v>20</v>
      </c>
      <c r="G12" s="38" t="s">
        <v>22</v>
      </c>
    </row>
    <row r="13" spans="1:8">
      <c r="A13" s="32" t="s">
        <v>1</v>
      </c>
      <c r="B13" s="12">
        <v>1451.8510000000001</v>
      </c>
      <c r="C13" s="13">
        <v>4.85769490533119</v>
      </c>
      <c r="D13" s="12">
        <v>16731.574000000001</v>
      </c>
      <c r="E13" s="13">
        <v>2.9193409235138299</v>
      </c>
      <c r="F13" s="12">
        <v>17934.924999999999</v>
      </c>
      <c r="G13" s="13">
        <v>0.47993362336335399</v>
      </c>
    </row>
    <row r="14" spans="1:8">
      <c r="A14" s="33" t="s">
        <v>2</v>
      </c>
      <c r="B14" s="15">
        <v>529.06399999999996</v>
      </c>
      <c r="C14" s="16">
        <v>4.9276989759273002</v>
      </c>
      <c r="D14" s="15">
        <v>22004.008000000002</v>
      </c>
      <c r="E14" s="16">
        <v>3.1181232032364301</v>
      </c>
      <c r="F14" s="15">
        <v>28623.409</v>
      </c>
      <c r="G14" s="16">
        <v>0.39543934158925698</v>
      </c>
    </row>
    <row r="15" spans="1:8">
      <c r="A15" s="33" t="s">
        <v>3</v>
      </c>
      <c r="B15" s="15">
        <v>5.44</v>
      </c>
      <c r="C15" s="16">
        <v>14.238213602941199</v>
      </c>
      <c r="D15" s="15">
        <v>30336.983</v>
      </c>
      <c r="E15" s="16">
        <v>3.39449798857718</v>
      </c>
      <c r="F15" s="15">
        <v>42945.205000000002</v>
      </c>
      <c r="G15" s="16">
        <v>0.58938896072332203</v>
      </c>
    </row>
    <row r="16" spans="1:8">
      <c r="A16" s="33" t="s">
        <v>4</v>
      </c>
      <c r="B16" s="15">
        <v>0</v>
      </c>
      <c r="C16" s="17">
        <v>0</v>
      </c>
      <c r="D16" s="15">
        <v>9080.3140000000003</v>
      </c>
      <c r="E16" s="16">
        <v>3.50620546866551</v>
      </c>
      <c r="F16" s="18">
        <v>22277.808000000001</v>
      </c>
      <c r="G16" s="25">
        <v>0.52996214003639897</v>
      </c>
    </row>
    <row r="17" spans="1:7">
      <c r="A17" s="33" t="s">
        <v>5</v>
      </c>
      <c r="B17" s="15">
        <v>237.77799999999999</v>
      </c>
      <c r="C17" s="16">
        <v>5.8206984035528899</v>
      </c>
      <c r="D17" s="15">
        <v>26047.792000000001</v>
      </c>
      <c r="E17" s="16">
        <v>3.6449480951014999</v>
      </c>
      <c r="F17" s="15">
        <v>19378.708999999999</v>
      </c>
      <c r="G17" s="16">
        <v>0.53163204597375402</v>
      </c>
    </row>
    <row r="18" spans="1:7">
      <c r="A18" s="33" t="s">
        <v>6</v>
      </c>
      <c r="B18" s="15">
        <v>60.738999999999997</v>
      </c>
      <c r="C18" s="16">
        <v>5.9131496238001899</v>
      </c>
      <c r="D18" s="15">
        <v>12287.163</v>
      </c>
      <c r="E18" s="16">
        <v>3.8753627189612398</v>
      </c>
      <c r="F18" s="15">
        <v>26880.914000000001</v>
      </c>
      <c r="G18" s="16">
        <v>0.73587196860196002</v>
      </c>
    </row>
    <row r="19" spans="1:7">
      <c r="A19" s="33" t="s">
        <v>7</v>
      </c>
      <c r="B19" s="15">
        <v>0</v>
      </c>
      <c r="C19" s="17">
        <v>0</v>
      </c>
      <c r="D19" s="15">
        <v>14479.460999999999</v>
      </c>
      <c r="E19" s="16">
        <v>3.1531584065180298</v>
      </c>
      <c r="F19" s="15">
        <v>16417.757000000001</v>
      </c>
      <c r="G19" s="16">
        <v>0.62159008486969303</v>
      </c>
    </row>
    <row r="20" spans="1:7">
      <c r="A20" s="33" t="s">
        <v>8</v>
      </c>
      <c r="B20" s="15">
        <v>8.9420000000000002</v>
      </c>
      <c r="C20" s="16">
        <v>13.528566539924</v>
      </c>
      <c r="D20" s="15">
        <v>25332.55</v>
      </c>
      <c r="E20" s="16">
        <v>3.3726169564453601</v>
      </c>
      <c r="F20" s="15">
        <v>30138.699000000001</v>
      </c>
      <c r="G20" s="16">
        <v>0.68621968439978098</v>
      </c>
    </row>
    <row r="21" spans="1:7">
      <c r="A21" s="34" t="s">
        <v>9</v>
      </c>
      <c r="B21" s="20">
        <v>18.16</v>
      </c>
      <c r="C21" s="21">
        <v>8.9272287444933909</v>
      </c>
      <c r="D21" s="20">
        <v>15954.23</v>
      </c>
      <c r="E21" s="21">
        <v>2.8052425121738902</v>
      </c>
      <c r="F21" s="20">
        <v>15476.06</v>
      </c>
      <c r="G21" s="21">
        <v>0.43290148965563602</v>
      </c>
    </row>
    <row r="22" spans="1:7">
      <c r="A22" s="36" t="s">
        <v>10</v>
      </c>
      <c r="B22" s="39">
        <f>SUM(B13:B21)</f>
        <v>2311.9739999999997</v>
      </c>
      <c r="C22" s="40">
        <f>((B13*C13)+(B14*C14)+(B15*C15)+(B16*C16)+(B17*C17)+(B18*C18)+(B19*C19)+(B20*C20)+(B21*C21))/B22</f>
        <v>5.0880576317034691</v>
      </c>
      <c r="D22" s="39">
        <f>SUM(D13:D21)</f>
        <v>172254.07500000001</v>
      </c>
      <c r="E22" s="40">
        <f>((D13*E13)+(D14*E14)+(D15*E15)+(D16*E16)+(D17*E17)+(D18*E18)+(D19*E19)+(D20*E20)+(D21*E21))/D22</f>
        <v>3.3130201437730866</v>
      </c>
      <c r="F22" s="39">
        <f>SUM(F13:F21)</f>
        <v>220073.486</v>
      </c>
      <c r="G22" s="40">
        <f>((F13*G13)+(F14*G14)+(F15*G15)+(F16*G16)+(F17*G17)+(F18*G18)+(F19*G19)+(F20*G20)+(F21*G21))/F22</f>
        <v>0.56669237666821903</v>
      </c>
    </row>
    <row r="25" spans="1:7" ht="15">
      <c r="A25" s="26" t="s">
        <v>31</v>
      </c>
    </row>
    <row r="26" spans="1:7">
      <c r="A26" s="1" t="s">
        <v>16</v>
      </c>
    </row>
    <row r="27" spans="1:7">
      <c r="B27" s="47" t="s">
        <v>35</v>
      </c>
      <c r="C27" s="48"/>
      <c r="D27" s="47" t="s">
        <v>36</v>
      </c>
      <c r="E27" s="48"/>
      <c r="F27" s="47" t="s">
        <v>37</v>
      </c>
      <c r="G27" s="48"/>
    </row>
    <row r="28" spans="1:7">
      <c r="A28" s="36" t="s">
        <v>19</v>
      </c>
      <c r="B28" s="37" t="s">
        <v>20</v>
      </c>
      <c r="C28" s="38" t="s">
        <v>21</v>
      </c>
      <c r="D28" s="37" t="s">
        <v>20</v>
      </c>
      <c r="E28" s="38" t="s">
        <v>22</v>
      </c>
      <c r="F28" s="37" t="s">
        <v>20</v>
      </c>
      <c r="G28" s="38" t="s">
        <v>22</v>
      </c>
    </row>
    <row r="29" spans="1:7">
      <c r="A29" s="32" t="s">
        <v>1</v>
      </c>
      <c r="B29" s="12">
        <v>506.07600000000002</v>
      </c>
      <c r="C29" s="13">
        <v>3.8965086647064902</v>
      </c>
      <c r="D29" s="12">
        <v>953.28099999999995</v>
      </c>
      <c r="E29" s="13">
        <v>1.27026376587806</v>
      </c>
      <c r="F29" s="12">
        <v>0</v>
      </c>
      <c r="G29" s="14">
        <v>0</v>
      </c>
    </row>
    <row r="30" spans="1:7">
      <c r="A30" s="33" t="s">
        <v>2</v>
      </c>
      <c r="B30" s="15">
        <v>0</v>
      </c>
      <c r="C30" s="17">
        <v>0</v>
      </c>
      <c r="D30" s="15">
        <v>615.63099999999997</v>
      </c>
      <c r="E30" s="16">
        <v>2.2143907308111501</v>
      </c>
      <c r="F30" s="15">
        <v>0</v>
      </c>
      <c r="G30" s="17">
        <v>0</v>
      </c>
    </row>
    <row r="31" spans="1:7">
      <c r="A31" s="33" t="s">
        <v>3</v>
      </c>
      <c r="B31" s="15">
        <v>0</v>
      </c>
      <c r="C31" s="17">
        <v>0</v>
      </c>
      <c r="D31" s="15">
        <v>794.14599999999996</v>
      </c>
      <c r="E31" s="16">
        <v>1.6598591052526901</v>
      </c>
      <c r="F31" s="15">
        <v>1012.566</v>
      </c>
      <c r="G31" s="16">
        <v>0.321426618116745</v>
      </c>
    </row>
    <row r="32" spans="1:7">
      <c r="A32" s="33" t="s">
        <v>4</v>
      </c>
      <c r="B32" s="15">
        <v>0</v>
      </c>
      <c r="C32" s="17">
        <v>0</v>
      </c>
      <c r="D32" s="15">
        <v>0</v>
      </c>
      <c r="E32" s="17">
        <v>0</v>
      </c>
      <c r="F32" s="15">
        <v>0</v>
      </c>
      <c r="G32" s="17">
        <v>0</v>
      </c>
    </row>
    <row r="33" spans="1:7">
      <c r="A33" s="33" t="s">
        <v>5</v>
      </c>
      <c r="B33" s="15">
        <v>0</v>
      </c>
      <c r="C33" s="17">
        <v>0</v>
      </c>
      <c r="D33" s="15">
        <v>0</v>
      </c>
      <c r="E33" s="17">
        <v>0</v>
      </c>
      <c r="F33" s="15">
        <v>0</v>
      </c>
      <c r="G33" s="17">
        <v>0</v>
      </c>
    </row>
    <row r="34" spans="1:7">
      <c r="A34" s="33" t="s">
        <v>6</v>
      </c>
      <c r="B34" s="15">
        <v>15.003</v>
      </c>
      <c r="C34" s="16">
        <v>11.999000000000001</v>
      </c>
      <c r="D34" s="15">
        <v>3109.4780000000001</v>
      </c>
      <c r="E34" s="16">
        <v>1.8473762541494101</v>
      </c>
      <c r="F34" s="15">
        <v>1346.027</v>
      </c>
      <c r="G34" s="16">
        <v>0.235805957087042</v>
      </c>
    </row>
    <row r="35" spans="1:7">
      <c r="A35" s="33" t="s">
        <v>7</v>
      </c>
      <c r="B35" s="15">
        <v>12.590999999999999</v>
      </c>
      <c r="C35" s="16">
        <v>5.8978000158843598</v>
      </c>
      <c r="D35" s="15">
        <v>3589.3319999999999</v>
      </c>
      <c r="E35" s="16">
        <v>3.07400519400267</v>
      </c>
      <c r="F35" s="15">
        <v>2317.8710000000001</v>
      </c>
      <c r="G35" s="16">
        <v>0.29570488780436899</v>
      </c>
    </row>
    <row r="36" spans="1:7">
      <c r="A36" s="33" t="s">
        <v>8</v>
      </c>
      <c r="B36" s="15">
        <v>0</v>
      </c>
      <c r="C36" s="17">
        <v>0</v>
      </c>
      <c r="D36" s="15">
        <v>4609.0600000000004</v>
      </c>
      <c r="E36" s="16">
        <v>2.9340604207799399</v>
      </c>
      <c r="F36" s="15">
        <v>7395.5029999999997</v>
      </c>
      <c r="G36" s="16">
        <v>1.0647741101585699</v>
      </c>
    </row>
    <row r="37" spans="1:7">
      <c r="A37" s="34" t="s">
        <v>9</v>
      </c>
      <c r="B37" s="20">
        <v>8.9169999999999998</v>
      </c>
      <c r="C37" s="21">
        <v>6.0625243916115297</v>
      </c>
      <c r="D37" s="20">
        <v>13.021000000000001</v>
      </c>
      <c r="E37" s="21">
        <v>1.32</v>
      </c>
      <c r="F37" s="20">
        <v>0</v>
      </c>
      <c r="G37" s="22">
        <v>0</v>
      </c>
    </row>
    <row r="38" spans="1:7">
      <c r="A38" s="36" t="s">
        <v>10</v>
      </c>
      <c r="B38" s="39">
        <f>SUM(B29:B37)</f>
        <v>542.5870000000001</v>
      </c>
      <c r="C38" s="40">
        <f>((B29*C29)+(B30*C30)+(B31*C31)+(B32*C32)+(B33*C33)+(B34*C34)+(B35*C35)+(B36*C36)+(B37*C37))/B38</f>
        <v>4.2025873196372219</v>
      </c>
      <c r="D38" s="39">
        <f>SUM(D29:D37)</f>
        <v>13683.949000000001</v>
      </c>
      <c r="E38" s="40">
        <f>((D29*E29)+(D30*E30)+(D31*E31)+(D32*E32)+(D33*E33)+(D34*E34)+(D35*E35)+(D36*E36)+(D37*E37))/D38</f>
        <v>2.500066730444551</v>
      </c>
      <c r="F38" s="39">
        <f>SUM(F29:F37)</f>
        <v>12071.967000000001</v>
      </c>
      <c r="G38" s="40">
        <f>((F29*G29)+(F30*G30)+(F31*G31)+(F32*G32)+(F33*G33)+(F34*G34)+(F35*G35)+(F36*G36)+(F37*G37))/F38</f>
        <v>0.76232918463080912</v>
      </c>
    </row>
    <row r="41" spans="1:7" ht="15">
      <c r="A41" s="31" t="s">
        <v>11</v>
      </c>
    </row>
    <row r="42" spans="1:7">
      <c r="A42" s="23" t="s">
        <v>12</v>
      </c>
    </row>
    <row r="43" spans="1:7">
      <c r="A43" s="24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pageSetup paperSize="9" orientation="portrait" r:id="rId1"/>
  <ignoredErrors>
    <ignoredError sqref="D22:F22 C22 D38:F38 C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 2012</vt:lpstr>
      <vt:lpstr>februar 2012</vt:lpstr>
      <vt:lpstr>mars 2012</vt:lpstr>
      <vt:lpstr>april 2012</vt:lpstr>
      <vt:lpstr>mai 2012</vt:lpstr>
      <vt:lpstr>juni 2012</vt:lpstr>
      <vt:lpstr>juli 2012</vt:lpstr>
      <vt:lpstr>august 2012</vt:lpstr>
      <vt:lpstr>september 2012</vt:lpstr>
      <vt:lpstr>oktober 2012</vt:lpstr>
      <vt:lpstr>november 2012</vt:lpstr>
      <vt:lpstr>desember 2012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dcterms:created xsi:type="dcterms:W3CDTF">2012-01-17T09:35:55Z</dcterms:created>
  <dcterms:modified xsi:type="dcterms:W3CDTF">2014-07-28T11:51:58Z</dcterms:modified>
</cp:coreProperties>
</file>