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BF5E28A2-D6E1-46EF-845F-AF8B43F9E3A0}" xr6:coauthVersionLast="47" xr6:coauthVersionMax="47" xr10:uidLastSave="{00000000-0000-0000-0000-000000000000}"/>
  <bookViews>
    <workbookView xWindow="-120" yWindow="-120" windowWidth="29040" windowHeight="15840" tabRatio="811" xr2:uid="{00000000-000D-0000-FFFF-FFFF00000000}"/>
  </bookViews>
  <sheets>
    <sheet name="Fisk " sheetId="11" r:id="rId1"/>
    <sheet name="Bløtdyr, kresdyr og pigghuder" sheetId="12" r:id="rId2"/>
    <sheet name="Alger" sheetId="13" r:id="rId3"/>
    <sheet name="Ark1" sheetId="17" r:id="rId4"/>
    <sheet name="Ark2" sheetId="15" r:id="rId5"/>
    <sheet name="Ark3" sheetId="16" r:id="rId6"/>
    <sheet name="Fisk 2007-2019 (Avsluttet) " sheetId="6" r:id="rId7"/>
    <sheet name="Bløtdyr.. 1999-2022 (Avsluttet)" sheetId="14" r:id="rId8"/>
    <sheet name="Bløtdyr..1999-2019 (Avsluttet)" sheetId="7" r:id="rId9"/>
    <sheet name="Fisk 2007-2017 (Avsluttet)" sheetId="5" r:id="rId10"/>
    <sheet name="Bløtdyr..1999-2017 (Avsluttet)" sheetId="3" r:id="rId11"/>
    <sheet name="Fisk 1998-2011 (Avsluttet)" sheetId="1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21" i="12" l="1"/>
  <c r="AR21" i="12"/>
  <c r="AQ21" i="12"/>
  <c r="AP21" i="12"/>
  <c r="AO21" i="12"/>
  <c r="AN21" i="12"/>
  <c r="AM21" i="12"/>
  <c r="AL21" i="12"/>
  <c r="AK21" i="12"/>
  <c r="AJ21" i="12"/>
  <c r="AI21" i="12"/>
  <c r="AH21" i="12"/>
  <c r="AG21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B20" i="13" l="1"/>
  <c r="B44" i="11" l="1"/>
  <c r="B25" i="11"/>
  <c r="S34" i="13" l="1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C44" i="11" l="1"/>
  <c r="C25" i="11"/>
  <c r="D44" i="11" l="1"/>
  <c r="D25" i="11"/>
  <c r="J44" i="11" l="1"/>
  <c r="N44" i="11"/>
  <c r="R44" i="11"/>
  <c r="F44" i="11"/>
  <c r="I25" i="11"/>
  <c r="J25" i="11"/>
  <c r="N25" i="11"/>
  <c r="Q25" i="11"/>
  <c r="R25" i="11"/>
  <c r="M25" i="11"/>
  <c r="E44" i="11"/>
  <c r="E25" i="11"/>
  <c r="Q44" i="11"/>
  <c r="P44" i="11"/>
  <c r="O44" i="11"/>
  <c r="M44" i="11"/>
  <c r="L44" i="11"/>
  <c r="K44" i="11"/>
  <c r="I44" i="11"/>
  <c r="H44" i="11"/>
  <c r="G44" i="11"/>
  <c r="P25" i="11"/>
  <c r="O25" i="11"/>
  <c r="L25" i="11"/>
  <c r="K25" i="11"/>
  <c r="H25" i="11"/>
  <c r="G25" i="11"/>
  <c r="F25" i="11"/>
  <c r="B44" i="6" l="1"/>
  <c r="B25" i="6"/>
  <c r="A5" i="7" l="1"/>
  <c r="C44" i="6"/>
  <c r="C25" i="6"/>
  <c r="D44" i="6"/>
  <c r="E25" i="6"/>
  <c r="I25" i="6"/>
  <c r="M25" i="6"/>
  <c r="N44" i="6"/>
  <c r="M44" i="6"/>
  <c r="L44" i="6"/>
  <c r="K44" i="6"/>
  <c r="J44" i="6"/>
  <c r="I44" i="6"/>
  <c r="H44" i="6"/>
  <c r="G44" i="6"/>
  <c r="F44" i="6"/>
  <c r="E44" i="6"/>
  <c r="N25" i="6"/>
  <c r="L25" i="6"/>
  <c r="K25" i="6"/>
  <c r="J25" i="6"/>
  <c r="H25" i="6"/>
  <c r="G25" i="6"/>
  <c r="F25" i="6"/>
  <c r="D25" i="6"/>
  <c r="B47" i="3" l="1"/>
  <c r="B27" i="3"/>
  <c r="B46" i="5"/>
  <c r="B26" i="5"/>
  <c r="C46" i="5" l="1"/>
  <c r="C26" i="5"/>
  <c r="C47" i="3"/>
  <c r="C27" i="3"/>
  <c r="D47" i="3" l="1"/>
  <c r="D27" i="3"/>
  <c r="D46" i="5"/>
  <c r="D26" i="5"/>
  <c r="L26" i="5" l="1"/>
  <c r="E26" i="5" l="1"/>
  <c r="E46" i="5"/>
  <c r="E47" i="3"/>
  <c r="E27" i="3"/>
  <c r="G27" i="3" l="1"/>
  <c r="H27" i="3"/>
  <c r="I27" i="3"/>
  <c r="F27" i="3"/>
  <c r="F47" i="3"/>
  <c r="F46" i="5"/>
  <c r="F26" i="5"/>
  <c r="G26" i="5" l="1"/>
  <c r="A5" i="3" l="1"/>
  <c r="L46" i="5"/>
  <c r="K46" i="5"/>
  <c r="J46" i="5"/>
  <c r="I46" i="5"/>
  <c r="H46" i="5"/>
  <c r="G46" i="5"/>
  <c r="K26" i="5"/>
  <c r="J26" i="5"/>
  <c r="I26" i="5"/>
  <c r="H26" i="5"/>
  <c r="G47" i="3"/>
  <c r="H47" i="3"/>
  <c r="I47" i="3"/>
  <c r="J47" i="3"/>
  <c r="K47" i="3"/>
  <c r="L47" i="3"/>
  <c r="M47" i="3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B27" i="1"/>
  <c r="C27" i="1" l="1"/>
  <c r="J27" i="3"/>
  <c r="D27" i="1"/>
  <c r="K27" i="3"/>
  <c r="E27" i="1"/>
  <c r="F27" i="1"/>
  <c r="N27" i="1"/>
  <c r="M27" i="1"/>
  <c r="L27" i="1"/>
  <c r="G27" i="1"/>
  <c r="H27" i="1"/>
  <c r="I27" i="1"/>
  <c r="J27" i="1"/>
  <c r="K27" i="1"/>
  <c r="L27" i="3"/>
  <c r="M27" i="3"/>
</calcChain>
</file>

<file path=xl/sharedStrings.xml><?xml version="1.0" encoding="utf-8"?>
<sst xmlns="http://schemas.openxmlformats.org/spreadsheetml/2006/main" count="1002" uniqueCount="84">
  <si>
    <t>Fylke</t>
  </si>
  <si>
    <t>County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</si>
  <si>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</si>
  <si>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</si>
  <si>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</si>
  <si>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</si>
  <si>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</si>
  <si>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</si>
  <si>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</si>
  <si>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Øvrige fylker</t>
  </si>
  <si>
    <t>Tonn</t>
  </si>
  <si>
    <t>Tons</t>
  </si>
  <si>
    <t>Kilde: Fiskeridirektoratet</t>
  </si>
  <si>
    <t>Source: Directorate of Fisheries</t>
  </si>
  <si>
    <t>1000 NOK</t>
  </si>
  <si>
    <t>1000 kr</t>
  </si>
  <si>
    <t>tons</t>
  </si>
  <si>
    <t>Oppdatert per 03.12.2012</t>
  </si>
  <si>
    <r>
      <t>Totalt/</t>
    </r>
    <r>
      <rPr>
        <i/>
        <sz val="8"/>
        <rFont val="Verdana"/>
        <family val="2"/>
      </rPr>
      <t>Total</t>
    </r>
  </si>
  <si>
    <t>Totalt salg av slaktet fisk i akvakulturnæringen</t>
  </si>
  <si>
    <t>Total sale of fish in the Norwegian aquaculture industry</t>
  </si>
  <si>
    <r>
      <t>1) Tallene er korrigert for feil /</t>
    </r>
    <r>
      <rPr>
        <i/>
        <sz val="8"/>
        <rFont val="Verdana"/>
        <family val="2"/>
      </rPr>
      <t>The figures are corrected for errors</t>
    </r>
  </si>
  <si>
    <r>
      <t xml:space="preserve">2007 </t>
    </r>
    <r>
      <rPr>
        <vertAlign val="superscript"/>
        <sz val="10"/>
        <rFont val="Verdana"/>
        <family val="2"/>
      </rPr>
      <t>1)</t>
    </r>
  </si>
  <si>
    <t>Finnmark/Finnmárku</t>
  </si>
  <si>
    <t>Troms/Romsa</t>
  </si>
  <si>
    <t>Total verdi av slaktet fisk. Verdi i 1000 kroner</t>
  </si>
  <si>
    <t>Total sale of farmed fish in Norway. Round weight</t>
  </si>
  <si>
    <t>Total value of slaugthered fish. Value in 1000 NOK</t>
  </si>
  <si>
    <t>Totalt solgt mengde av slaktet fisk. Mengde i tonn rundvekt (WFE)</t>
  </si>
  <si>
    <t>1) Ny omregningsfaktor. Omregningsfaktor hentet fra NS 9417:2012/New conversion factor. Conversion factor from NS 9417:2012</t>
  </si>
  <si>
    <r>
      <t>Totalt solgt mengde av slaktet fisk. Mengde i tonn rundvekt (WFE)</t>
    </r>
    <r>
      <rPr>
        <vertAlign val="superscript"/>
        <sz val="12"/>
        <color rgb="FF0033A0"/>
        <rFont val="Verdana"/>
        <family val="2"/>
      </rPr>
      <t>1)</t>
    </r>
  </si>
  <si>
    <t>Totalt salg av bløtdyr, krepsdyr og pigghuder i akvakulturnæringen</t>
  </si>
  <si>
    <t>Brutto salg av bløtdyr, krepsdyr og pigghuder. Mengde i tonn</t>
  </si>
  <si>
    <t>Gross sale of mollluscs, crustaceans and echinoderms by county.</t>
  </si>
  <si>
    <t xml:space="preserve">Total sale of molluscs, crustaceans and echinoderms in the Norwegian aquaculture industry </t>
  </si>
  <si>
    <t>Total verdi ved brutto salg av bløtdyr, krepsdyr og pigghuder. Verdi i 1000 NOK</t>
  </si>
  <si>
    <t>Total value of molluscs, crustaceans and echinoderms by county.</t>
  </si>
  <si>
    <t>Oppdatert pr. 25.10.2018</t>
  </si>
  <si>
    <r>
      <t>Totalt solgt mengde av slaktet fisk. Mengde i tonn rundvekt (WFE)</t>
    </r>
    <r>
      <rPr>
        <vertAlign val="superscript"/>
        <sz val="12"/>
        <rFont val="IBM Plex Sans Medium"/>
        <family val="2"/>
      </rPr>
      <t>1)</t>
    </r>
  </si>
  <si>
    <r>
      <t>Totalt/</t>
    </r>
    <r>
      <rPr>
        <i/>
        <sz val="8"/>
        <color theme="0"/>
        <rFont val="IBM Plex Sans Medium"/>
        <family val="2"/>
      </rPr>
      <t>Total</t>
    </r>
  </si>
  <si>
    <t>Trøndelag</t>
  </si>
  <si>
    <r>
      <t xml:space="preserve">2007 </t>
    </r>
    <r>
      <rPr>
        <vertAlign val="superscript"/>
        <sz val="10"/>
        <rFont val="IBM Plex Sans Light"/>
        <family val="2"/>
      </rPr>
      <t>1)</t>
    </r>
  </si>
  <si>
    <r>
      <t>1) Tallene er korrigert for feil /</t>
    </r>
    <r>
      <rPr>
        <i/>
        <sz val="8"/>
        <rFont val="IBM Plex Sans Light"/>
        <family val="2"/>
      </rPr>
      <t>The figures are corrected for errors</t>
    </r>
  </si>
  <si>
    <t>:</t>
  </si>
  <si>
    <t>Oppdatert pr. 29.10.2020</t>
  </si>
  <si>
    <r>
      <t>Totalt solgt mengde av slaktet fisk. Mengde i tonn rundvekt (WFE)</t>
    </r>
    <r>
      <rPr>
        <b/>
        <vertAlign val="superscript"/>
        <sz val="12"/>
        <rFont val="Arial"/>
        <family val="2"/>
      </rPr>
      <t>1)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</si>
  <si>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</si>
  <si>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Troms og Finnmark</t>
  </si>
  <si>
    <t>Vestland</t>
  </si>
  <si>
    <r>
      <t xml:space="preserve">2007 </t>
    </r>
    <r>
      <rPr>
        <vertAlign val="superscript"/>
        <sz val="10"/>
        <rFont val="Arial"/>
        <family val="2"/>
      </rPr>
      <t>1)</t>
    </r>
  </si>
  <si>
    <r>
      <t>1) Tallene er korrigert for feil /</t>
    </r>
    <r>
      <rPr>
        <i/>
        <sz val="8"/>
        <rFont val="Arial"/>
        <family val="2"/>
      </rPr>
      <t>The figures are corrected for errors</t>
    </r>
  </si>
  <si>
    <t>Art</t>
  </si>
  <si>
    <t>Mengde</t>
  </si>
  <si>
    <t>Verdi</t>
  </si>
  <si>
    <t>Species</t>
  </si>
  <si>
    <t>Quantity</t>
  </si>
  <si>
    <t>Value</t>
  </si>
  <si>
    <r>
      <t>Sukkertare/</t>
    </r>
    <r>
      <rPr>
        <i/>
        <sz val="8"/>
        <rFont val="Arial"/>
        <family val="2"/>
      </rPr>
      <t>Sea Belt</t>
    </r>
  </si>
  <si>
    <r>
      <t>Butare/</t>
    </r>
    <r>
      <rPr>
        <i/>
        <sz val="8"/>
        <rFont val="Arial"/>
        <family val="2"/>
      </rPr>
      <t>Babberlocks</t>
    </r>
  </si>
  <si>
    <r>
      <t>Andre arter/</t>
    </r>
    <r>
      <rPr>
        <i/>
        <sz val="8"/>
        <rFont val="Arial"/>
        <family val="2"/>
      </rPr>
      <t>Other species</t>
    </r>
    <r>
      <rPr>
        <vertAlign val="superscript"/>
        <sz val="10"/>
        <rFont val="Arial"/>
        <family val="2"/>
      </rPr>
      <t>1)</t>
    </r>
  </si>
  <si>
    <r>
      <t>Totalt art/</t>
    </r>
    <r>
      <rPr>
        <b/>
        <i/>
        <sz val="8"/>
        <color theme="0"/>
        <rFont val="Arial"/>
        <family val="2"/>
      </rPr>
      <t>Total species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</si>
  <si>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</si>
  <si>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r>
      <t>1) Andre arter: søl, fjærhinne, tarmgrønske/</t>
    </r>
    <r>
      <rPr>
        <i/>
        <sz val="8"/>
        <rFont val="Arial"/>
        <family val="2"/>
      </rPr>
      <t>Other species: Dulse, Nori nei</t>
    </r>
  </si>
  <si>
    <t>Finnmark</t>
  </si>
  <si>
    <t>Troms</t>
  </si>
  <si>
    <t>-</t>
  </si>
  <si>
    <t>Oppdatert pr. 10.10.2024</t>
  </si>
  <si>
    <r>
      <t>Totalt høstet mengde av alger</t>
    </r>
    <r>
      <rPr>
        <b/>
        <vertAlign val="superscript"/>
        <sz val="12"/>
        <rFont val="Arial"/>
        <family val="2"/>
      </rPr>
      <t>1)</t>
    </r>
    <r>
      <rPr>
        <b/>
        <sz val="12"/>
        <rFont val="Arial"/>
        <family val="2"/>
      </rPr>
      <t>. Mengde i tonn</t>
    </r>
  </si>
  <si>
    <r>
      <t>Total havesting of farmed algae</t>
    </r>
    <r>
      <rPr>
        <i/>
        <vertAlign val="superscript"/>
        <sz val="10"/>
        <rFont val="Arial"/>
        <family val="2"/>
      </rPr>
      <t>1)</t>
    </r>
    <r>
      <rPr>
        <i/>
        <sz val="10"/>
        <rFont val="Arial"/>
        <family val="2"/>
      </rPr>
      <t xml:space="preserve">. Quanitity in metric tons. </t>
    </r>
  </si>
  <si>
    <r>
      <t>Andre arter/</t>
    </r>
    <r>
      <rPr>
        <i/>
        <sz val="8"/>
        <rFont val="Arial"/>
        <family val="2"/>
      </rPr>
      <t>Other species</t>
    </r>
    <r>
      <rPr>
        <vertAlign val="superscript"/>
        <sz val="10"/>
        <rFont val="Arial"/>
        <family val="2"/>
      </rPr>
      <t>2)</t>
    </r>
  </si>
  <si>
    <r>
      <t>2) Andre arter: søl, fjærhinne, tarmgrønske/</t>
    </r>
    <r>
      <rPr>
        <i/>
        <sz val="8"/>
        <rFont val="Arial"/>
        <family val="2"/>
      </rPr>
      <t>Other species: Dulse, Nori nei</t>
    </r>
  </si>
  <si>
    <t>Høsting av alger til konsum</t>
  </si>
  <si>
    <t>Harvesting of farmed algea for consume</t>
  </si>
  <si>
    <r>
      <t>1) Totalt høstet, men ikke solgt/Total h</t>
    </r>
    <r>
      <rPr>
        <i/>
        <sz val="8"/>
        <rFont val="Arial"/>
        <family val="2"/>
      </rPr>
      <t xml:space="preserve">arvested, but not sold </t>
    </r>
  </si>
  <si>
    <t>Solgt mengde av alger til konsum og fôr. Mengde i tonn. Verdi i 1000 kroner</t>
  </si>
  <si>
    <t>Sale of farmed algae for feed or human consumption. Quantity in metric tons. Value in 1000 NOK</t>
  </si>
  <si>
    <t>Brutto salg av bløtdyr, krepsdyr og pigghuder for konsum fordelt på art. Mengde i tonn. Verdi i 1000 kroner</t>
  </si>
  <si>
    <t>Gross sale of molluscs, crustaceans and echinoderms for consumption by species. Quantity in metric tons. Value in 1000 NOK</t>
  </si>
  <si>
    <r>
      <t>Blåskjell/</t>
    </r>
    <r>
      <rPr>
        <i/>
        <sz val="8"/>
        <rFont val="Arial"/>
        <family val="2"/>
      </rPr>
      <t>Blue mussels</t>
    </r>
  </si>
  <si>
    <r>
      <t>Kamskjell/</t>
    </r>
    <r>
      <rPr>
        <i/>
        <sz val="8"/>
        <rFont val="Arial"/>
        <family val="2"/>
      </rPr>
      <t>Great Atlantic scallops</t>
    </r>
  </si>
  <si>
    <t>Østers</t>
  </si>
  <si>
    <r>
      <t>Andre arter</t>
    </r>
    <r>
      <rPr>
        <vertAlign val="superscript"/>
        <sz val="10"/>
        <rFont val="Arial"/>
        <family val="2"/>
      </rPr>
      <t>1)</t>
    </r>
  </si>
  <si>
    <r>
      <t>1) Andre arter: kreps, hummer etc./</t>
    </r>
    <r>
      <rPr>
        <i/>
        <sz val="8"/>
        <rFont val="Arial"/>
        <family val="2"/>
      </rPr>
      <t>Other species: lobster, crayfish etc.</t>
    </r>
  </si>
  <si>
    <t>Oppdatert pr. 12.10.2023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</si>
</sst>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9" x14ac:knownFonts="1">
    <font>
      <sz val="10"/>
      <name val="Arial"/>
    </font>
    <font>
      <sz val="10"/>
      <name val="Verdana"/>
      <family val="2"/>
    </font>
    <font>
      <sz val="12"/>
      <name val="Verdana"/>
      <family val="2"/>
    </font>
    <font>
      <sz val="11"/>
      <color indexed="18"/>
      <name val="Verdana"/>
      <family val="2"/>
    </font>
    <font>
      <sz val="11"/>
      <name val="Verdana"/>
      <family val="2"/>
    </font>
    <font>
      <sz val="10"/>
      <color indexed="1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i/>
      <sz val="10"/>
      <color indexed="18"/>
      <name val="Verdana"/>
      <family val="2"/>
    </font>
    <font>
      <i/>
      <sz val="10"/>
      <name val="Verdana"/>
      <family val="2"/>
    </font>
    <font>
      <sz val="14"/>
      <color indexed="18"/>
      <name val="Verdana"/>
      <family val="2"/>
    </font>
    <font>
      <sz val="14"/>
      <name val="Verdana"/>
      <family val="2"/>
    </font>
    <font>
      <i/>
      <sz val="11"/>
      <color indexed="18"/>
      <name val="Verdana"/>
      <family val="2"/>
    </font>
    <font>
      <sz val="12"/>
      <color indexed="18"/>
      <name val="Verdana"/>
      <family val="2"/>
    </font>
    <font>
      <vertAlign val="superscript"/>
      <sz val="10"/>
      <name val="Verdana"/>
      <family val="2"/>
    </font>
    <font>
      <sz val="12"/>
      <color rgb="FF0033A0"/>
      <name val="Verdana"/>
      <family val="2"/>
    </font>
    <font>
      <i/>
      <sz val="10"/>
      <color rgb="FF0033A0"/>
      <name val="Verdana"/>
      <family val="2"/>
    </font>
    <font>
      <i/>
      <sz val="14"/>
      <color rgb="FF0033A0"/>
      <name val="Verdana"/>
      <family val="2"/>
    </font>
    <font>
      <sz val="22"/>
      <color rgb="FF0033A0"/>
      <name val="Verdana"/>
      <family val="2"/>
    </font>
    <font>
      <vertAlign val="superscript"/>
      <sz val="12"/>
      <color rgb="FF0033A0"/>
      <name val="Verdana"/>
      <family val="2"/>
    </font>
    <font>
      <sz val="10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sz val="8"/>
      <name val="IBM Plex Sans Light"/>
      <family val="2"/>
    </font>
    <font>
      <i/>
      <sz val="8"/>
      <name val="IBM Plex Sans Light"/>
      <family val="2"/>
    </font>
    <font>
      <sz val="12"/>
      <color rgb="FF0033A0"/>
      <name val="IBM Plex Sans Light"/>
      <family val="2"/>
    </font>
    <font>
      <sz val="11"/>
      <color indexed="18"/>
      <name val="IBM Plex Sans Light"/>
      <family val="2"/>
    </font>
    <font>
      <i/>
      <sz val="10"/>
      <color rgb="FF0033A0"/>
      <name val="IBM Plex Sans Light"/>
      <family val="2"/>
    </font>
    <font>
      <i/>
      <sz val="10"/>
      <color indexed="18"/>
      <name val="IBM Plex Sans Light"/>
      <family val="2"/>
    </font>
    <font>
      <i/>
      <sz val="10"/>
      <name val="IBM Plex Sans Light"/>
      <family val="2"/>
    </font>
    <font>
      <sz val="22"/>
      <name val="IBM Plex Sans Medium"/>
      <family val="2"/>
    </font>
    <font>
      <sz val="14"/>
      <name val="IBM Plex Sans Medium"/>
      <family val="2"/>
    </font>
    <font>
      <sz val="10"/>
      <name val="IBM Plex Sans Medium"/>
      <family val="2"/>
    </font>
    <font>
      <i/>
      <sz val="14"/>
      <name val="IBM Plex Sans Medium"/>
      <family val="2"/>
    </font>
    <font>
      <i/>
      <sz val="11"/>
      <name val="IBM Plex Sans Medium"/>
      <family val="2"/>
    </font>
    <font>
      <sz val="12"/>
      <name val="IBM Plex Sans Medium"/>
      <family val="2"/>
    </font>
    <font>
      <vertAlign val="superscript"/>
      <sz val="12"/>
      <name val="IBM Plex Sans Medium"/>
      <family val="2"/>
    </font>
    <font>
      <sz val="10"/>
      <color theme="0"/>
      <name val="IBM Plex Sans Medium"/>
      <family val="2"/>
    </font>
    <font>
      <i/>
      <sz val="8"/>
      <color theme="0"/>
      <name val="IBM Plex Sans Medium"/>
      <family val="2"/>
    </font>
    <font>
      <vertAlign val="superscript"/>
      <sz val="10"/>
      <name val="IBM Plex Sans Light"/>
      <family val="2"/>
    </font>
    <font>
      <sz val="22"/>
      <color rgb="FF0033A0"/>
      <name val="IBM Plex Sans Medium"/>
      <family val="2"/>
    </font>
    <font>
      <sz val="14"/>
      <color indexed="18"/>
      <name val="IBM Plex Sans Medium"/>
      <family val="2"/>
    </font>
    <font>
      <i/>
      <sz val="14"/>
      <color rgb="FF0033A0"/>
      <name val="IBM Plex Sans Medium"/>
      <family val="2"/>
    </font>
    <font>
      <i/>
      <sz val="11"/>
      <color indexed="18"/>
      <name val="IBM Plex Sans Medium"/>
      <family val="2"/>
    </font>
    <font>
      <sz val="10"/>
      <name val="Arial"/>
      <family val="2"/>
    </font>
    <font>
      <i/>
      <sz val="14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10"/>
      <color rgb="FF0033A0"/>
      <name val="Arial"/>
      <family val="2"/>
    </font>
    <font>
      <i/>
      <sz val="10"/>
      <color indexed="18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2"/>
      <color rgb="FF0033A0"/>
      <name val="Arial"/>
      <family val="2"/>
    </font>
    <font>
      <b/>
      <sz val="11"/>
      <color indexed="18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vertAlign val="superscript"/>
      <sz val="10"/>
      <name val="Arial"/>
      <family val="2"/>
    </font>
    <font>
      <i/>
      <sz val="14"/>
      <color rgb="FF0033A0"/>
      <name val="Arial"/>
      <family val="2"/>
    </font>
    <font>
      <i/>
      <sz val="11"/>
      <color indexed="18"/>
      <name val="Arial"/>
      <family val="2"/>
    </font>
    <font>
      <b/>
      <sz val="22"/>
      <color rgb="FF0033A0"/>
      <name val="Arial"/>
      <family val="2"/>
    </font>
    <font>
      <b/>
      <sz val="14"/>
      <color indexed="1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22"/>
      <name val="Arial"/>
      <family val="2"/>
    </font>
    <font>
      <b/>
      <sz val="11"/>
      <color theme="0"/>
      <name val="Arial"/>
      <family val="2"/>
    </font>
    <font>
      <b/>
      <i/>
      <sz val="9"/>
      <color theme="0"/>
      <name val="Arial"/>
      <family val="2"/>
    </font>
    <font>
      <i/>
      <sz val="9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  <font>
      <i/>
      <vertAlign val="superscript"/>
      <sz val="1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5FDFF"/>
        <bgColor indexed="64"/>
      </patternFill>
    </fill>
    <fill>
      <patternFill patternType="solid">
        <fgColor rgb="FFCDFBFF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A3EDFF"/>
        <bgColor indexed="64"/>
      </patternFill>
    </fill>
    <fill>
      <patternFill patternType="solid">
        <fgColor rgb="FF23AEB4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6">
    <xf numFmtId="0" fontId="0" fillId="0" borderId="0" xfId="0"/>
    <xf numFmtId="3" fontId="1" fillId="0" borderId="0" xfId="0" applyNumberFormat="1" applyFont="1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5" xfId="0" applyFont="1" applyBorder="1" applyAlignment="1">
      <alignment horizontal="right"/>
    </xf>
    <xf numFmtId="0" fontId="10" fillId="0" borderId="0" xfId="0" applyFont="1"/>
    <xf numFmtId="3" fontId="10" fillId="0" borderId="0" xfId="0" applyNumberFormat="1" applyFont="1"/>
    <xf numFmtId="3" fontId="11" fillId="0" borderId="0" xfId="0" applyNumberFormat="1" applyFont="1"/>
    <xf numFmtId="0" fontId="12" fillId="0" borderId="0" xfId="0" applyFont="1"/>
    <xf numFmtId="3" fontId="13" fillId="0" borderId="0" xfId="0" applyNumberFormat="1" applyFont="1"/>
    <xf numFmtId="0" fontId="1" fillId="2" borderId="10" xfId="0" applyFont="1" applyFill="1" applyBorder="1" applyAlignment="1">
      <alignment horizontal="right"/>
    </xf>
    <xf numFmtId="0" fontId="1" fillId="0" borderId="5" xfId="0" applyFont="1" applyBorder="1"/>
    <xf numFmtId="3" fontId="1" fillId="0" borderId="12" xfId="0" applyNumberFormat="1" applyFont="1" applyBorder="1"/>
    <xf numFmtId="3" fontId="1" fillId="0" borderId="11" xfId="0" applyNumberFormat="1" applyFont="1" applyBorder="1"/>
    <xf numFmtId="3" fontId="1" fillId="0" borderId="14" xfId="0" applyNumberFormat="1" applyFont="1" applyBorder="1"/>
    <xf numFmtId="3" fontId="1" fillId="0" borderId="13" xfId="0" applyNumberFormat="1" applyFont="1" applyBorder="1"/>
    <xf numFmtId="3" fontId="1" fillId="0" borderId="16" xfId="0" applyNumberFormat="1" applyFont="1" applyBorder="1"/>
    <xf numFmtId="3" fontId="1" fillId="0" borderId="15" xfId="0" applyNumberFormat="1" applyFont="1" applyBorder="1"/>
    <xf numFmtId="0" fontId="1" fillId="0" borderId="10" xfId="0" applyFont="1" applyBorder="1" applyAlignment="1">
      <alignment horizontal="right"/>
    </xf>
    <xf numFmtId="3" fontId="1" fillId="0" borderId="17" xfId="0" applyNumberFormat="1" applyFont="1" applyBorder="1"/>
    <xf numFmtId="3" fontId="1" fillId="0" borderId="17" xfId="0" applyNumberFormat="1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3" fontId="1" fillId="0" borderId="18" xfId="0" applyNumberFormat="1" applyFont="1" applyBorder="1"/>
    <xf numFmtId="3" fontId="1" fillId="0" borderId="18" xfId="0" applyNumberFormat="1" applyFont="1" applyBorder="1" applyAlignment="1">
      <alignment horizontal="right"/>
    </xf>
    <xf numFmtId="1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/>
    <xf numFmtId="3" fontId="1" fillId="0" borderId="19" xfId="0" applyNumberFormat="1" applyFont="1" applyBorder="1" applyAlignment="1">
      <alignment horizontal="right"/>
    </xf>
    <xf numFmtId="3" fontId="1" fillId="0" borderId="20" xfId="0" applyNumberFormat="1" applyFont="1" applyBorder="1"/>
    <xf numFmtId="3" fontId="1" fillId="0" borderId="20" xfId="0" applyNumberFormat="1" applyFont="1" applyBorder="1" applyAlignment="1">
      <alignment horizontal="right"/>
    </xf>
    <xf numFmtId="3" fontId="1" fillId="0" borderId="21" xfId="0" applyNumberFormat="1" applyFont="1" applyBorder="1"/>
    <xf numFmtId="3" fontId="1" fillId="0" borderId="21" xfId="0" applyNumberFormat="1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3" fontId="1" fillId="0" borderId="22" xfId="0" applyNumberFormat="1" applyFont="1" applyBorder="1"/>
    <xf numFmtId="3" fontId="1" fillId="0" borderId="22" xfId="0" applyNumberFormat="1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3" borderId="11" xfId="0" applyFont="1" applyFill="1" applyBorder="1"/>
    <xf numFmtId="0" fontId="1" fillId="3" borderId="13" xfId="0" applyFont="1" applyFill="1" applyBorder="1"/>
    <xf numFmtId="0" fontId="1" fillId="3" borderId="1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right"/>
    </xf>
    <xf numFmtId="0" fontId="7" fillId="4" borderId="3" xfId="0" applyFont="1" applyFill="1" applyBorder="1"/>
    <xf numFmtId="0" fontId="7" fillId="4" borderId="3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  <xf numFmtId="0" fontId="1" fillId="4" borderId="5" xfId="0" applyFont="1" applyFill="1" applyBorder="1"/>
    <xf numFmtId="3" fontId="1" fillId="4" borderId="10" xfId="0" applyNumberFormat="1" applyFont="1" applyFill="1" applyBorder="1"/>
    <xf numFmtId="3" fontId="1" fillId="4" borderId="5" xfId="0" applyNumberFormat="1" applyFont="1" applyFill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" fillId="5" borderId="11" xfId="0" applyFont="1" applyFill="1" applyBorder="1"/>
    <xf numFmtId="0" fontId="1" fillId="5" borderId="13" xfId="0" applyFont="1" applyFill="1" applyBorder="1"/>
    <xf numFmtId="0" fontId="1" fillId="5" borderId="15" xfId="0" applyFont="1" applyFill="1" applyBorder="1"/>
    <xf numFmtId="0" fontId="1" fillId="6" borderId="1" xfId="0" applyFont="1" applyFill="1" applyBorder="1"/>
    <xf numFmtId="0" fontId="1" fillId="6" borderId="1" xfId="0" applyFont="1" applyFill="1" applyBorder="1" applyAlignment="1">
      <alignment horizontal="right"/>
    </xf>
    <xf numFmtId="0" fontId="7" fillId="6" borderId="3" xfId="0" applyFont="1" applyFill="1" applyBorder="1"/>
    <xf numFmtId="0" fontId="7" fillId="6" borderId="3" xfId="0" applyFont="1" applyFill="1" applyBorder="1" applyAlignment="1">
      <alignment horizontal="right"/>
    </xf>
    <xf numFmtId="0" fontId="1" fillId="6" borderId="5" xfId="0" applyFont="1" applyFill="1" applyBorder="1"/>
    <xf numFmtId="3" fontId="1" fillId="6" borderId="10" xfId="0" applyNumberFormat="1" applyFont="1" applyFill="1" applyBorder="1"/>
    <xf numFmtId="3" fontId="1" fillId="6" borderId="5" xfId="0" applyNumberFormat="1" applyFont="1" applyFill="1" applyBorder="1"/>
    <xf numFmtId="0" fontId="1" fillId="6" borderId="2" xfId="0" applyFont="1" applyFill="1" applyBorder="1" applyAlignment="1">
      <alignment horizontal="right"/>
    </xf>
    <xf numFmtId="0" fontId="7" fillId="6" borderId="4" xfId="0" applyFont="1" applyFill="1" applyBorder="1" applyAlignment="1">
      <alignment horizontal="right"/>
    </xf>
    <xf numFmtId="0" fontId="1" fillId="6" borderId="10" xfId="0" applyFont="1" applyFill="1" applyBorder="1"/>
    <xf numFmtId="3" fontId="1" fillId="6" borderId="6" xfId="0" applyNumberFormat="1" applyFont="1" applyFill="1" applyBorder="1"/>
    <xf numFmtId="3" fontId="1" fillId="6" borderId="6" xfId="0" applyNumberFormat="1" applyFont="1" applyFill="1" applyBorder="1" applyAlignment="1">
      <alignment horizontal="right"/>
    </xf>
    <xf numFmtId="0" fontId="1" fillId="6" borderId="9" xfId="0" applyFont="1" applyFill="1" applyBorder="1"/>
    <xf numFmtId="0" fontId="7" fillId="6" borderId="8" xfId="0" applyFont="1" applyFill="1" applyBorder="1"/>
    <xf numFmtId="3" fontId="1" fillId="6" borderId="7" xfId="0" applyNumberFormat="1" applyFont="1" applyFill="1" applyBorder="1"/>
    <xf numFmtId="3" fontId="1" fillId="6" borderId="7" xfId="0" applyNumberFormat="1" applyFont="1" applyFill="1" applyBorder="1" applyAlignment="1">
      <alignment horizontal="right"/>
    </xf>
    <xf numFmtId="3" fontId="20" fillId="0" borderId="0" xfId="0" applyNumberFormat="1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3" fontId="23" fillId="0" borderId="0" xfId="0" applyNumberFormat="1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20" fillId="0" borderId="5" xfId="0" applyFont="1" applyBorder="1" applyAlignment="1">
      <alignment horizontal="right"/>
    </xf>
    <xf numFmtId="3" fontId="20" fillId="0" borderId="12" xfId="0" applyNumberFormat="1" applyFont="1" applyBorder="1"/>
    <xf numFmtId="3" fontId="20" fillId="0" borderId="11" xfId="0" applyNumberFormat="1" applyFont="1" applyBorder="1"/>
    <xf numFmtId="3" fontId="20" fillId="0" borderId="14" xfId="0" applyNumberFormat="1" applyFont="1" applyBorder="1"/>
    <xf numFmtId="3" fontId="20" fillId="0" borderId="13" xfId="0" applyNumberFormat="1" applyFont="1" applyBorder="1"/>
    <xf numFmtId="3" fontId="20" fillId="0" borderId="16" xfId="0" applyNumberFormat="1" applyFont="1" applyBorder="1"/>
    <xf numFmtId="3" fontId="20" fillId="0" borderId="15" xfId="0" applyNumberFormat="1" applyFont="1" applyBorder="1"/>
    <xf numFmtId="0" fontId="30" fillId="0" borderId="0" xfId="0" applyFont="1"/>
    <xf numFmtId="0" fontId="31" fillId="0" borderId="0" xfId="0" applyFont="1"/>
    <xf numFmtId="3" fontId="31" fillId="0" borderId="0" xfId="0" applyNumberFormat="1" applyFont="1"/>
    <xf numFmtId="3" fontId="32" fillId="0" borderId="0" xfId="0" applyNumberFormat="1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3" fontId="35" fillId="0" borderId="0" xfId="0" applyNumberFormat="1" applyFont="1"/>
    <xf numFmtId="0" fontId="35" fillId="0" borderId="0" xfId="0" applyFont="1"/>
    <xf numFmtId="0" fontId="20" fillId="0" borderId="11" xfId="0" applyFont="1" applyBorder="1"/>
    <xf numFmtId="0" fontId="20" fillId="0" borderId="13" xfId="0" applyFont="1" applyBorder="1"/>
    <xf numFmtId="0" fontId="20" fillId="0" borderId="15" xfId="0" applyFont="1" applyBorder="1"/>
    <xf numFmtId="0" fontId="37" fillId="7" borderId="1" xfId="0" applyFont="1" applyFill="1" applyBorder="1"/>
    <xf numFmtId="0" fontId="37" fillId="7" borderId="1" xfId="0" applyFont="1" applyFill="1" applyBorder="1" applyAlignment="1">
      <alignment horizontal="right"/>
    </xf>
    <xf numFmtId="0" fontId="38" fillId="7" borderId="3" xfId="0" applyFont="1" applyFill="1" applyBorder="1"/>
    <xf numFmtId="0" fontId="38" fillId="7" borderId="3" xfId="0" applyFont="1" applyFill="1" applyBorder="1" applyAlignment="1">
      <alignment horizontal="right"/>
    </xf>
    <xf numFmtId="0" fontId="37" fillId="7" borderId="2" xfId="0" applyFont="1" applyFill="1" applyBorder="1" applyAlignment="1">
      <alignment horizontal="right"/>
    </xf>
    <xf numFmtId="0" fontId="38" fillId="7" borderId="4" xfId="0" applyFont="1" applyFill="1" applyBorder="1" applyAlignment="1">
      <alignment horizontal="right"/>
    </xf>
    <xf numFmtId="0" fontId="37" fillId="7" borderId="5" xfId="0" applyFont="1" applyFill="1" applyBorder="1"/>
    <xf numFmtId="3" fontId="37" fillId="7" borderId="10" xfId="0" applyNumberFormat="1" applyFont="1" applyFill="1" applyBorder="1"/>
    <xf numFmtId="3" fontId="37" fillId="7" borderId="5" xfId="0" applyNumberFormat="1" applyFont="1" applyFill="1" applyBorder="1"/>
    <xf numFmtId="0" fontId="37" fillId="7" borderId="10" xfId="0" applyFont="1" applyFill="1" applyBorder="1"/>
    <xf numFmtId="0" fontId="20" fillId="2" borderId="10" xfId="0" applyFont="1" applyFill="1" applyBorder="1" applyAlignment="1">
      <alignment horizontal="right"/>
    </xf>
    <xf numFmtId="0" fontId="20" fillId="0" borderId="10" xfId="0" applyFont="1" applyBorder="1" applyAlignment="1">
      <alignment horizontal="right"/>
    </xf>
    <xf numFmtId="3" fontId="20" fillId="0" borderId="17" xfId="0" applyNumberFormat="1" applyFont="1" applyBorder="1"/>
    <xf numFmtId="3" fontId="20" fillId="0" borderId="17" xfId="0" applyNumberFormat="1" applyFont="1" applyBorder="1" applyAlignment="1">
      <alignment horizontal="right"/>
    </xf>
    <xf numFmtId="0" fontId="20" fillId="0" borderId="17" xfId="0" applyFont="1" applyBorder="1" applyAlignment="1">
      <alignment horizontal="right"/>
    </xf>
    <xf numFmtId="3" fontId="20" fillId="0" borderId="18" xfId="0" applyNumberFormat="1" applyFont="1" applyBorder="1"/>
    <xf numFmtId="3" fontId="20" fillId="0" borderId="18" xfId="0" applyNumberFormat="1" applyFont="1" applyBorder="1" applyAlignment="1">
      <alignment horizontal="right"/>
    </xf>
    <xf numFmtId="1" fontId="20" fillId="0" borderId="18" xfId="0" applyNumberFormat="1" applyFont="1" applyBorder="1" applyAlignment="1">
      <alignment horizontal="right"/>
    </xf>
    <xf numFmtId="3" fontId="20" fillId="0" borderId="19" xfId="0" applyNumberFormat="1" applyFont="1" applyBorder="1"/>
    <xf numFmtId="3" fontId="20" fillId="0" borderId="19" xfId="0" applyNumberFormat="1" applyFont="1" applyBorder="1" applyAlignment="1">
      <alignment horizontal="right"/>
    </xf>
    <xf numFmtId="3" fontId="20" fillId="0" borderId="20" xfId="0" applyNumberFormat="1" applyFont="1" applyBorder="1"/>
    <xf numFmtId="3" fontId="20" fillId="0" borderId="20" xfId="0" applyNumberFormat="1" applyFont="1" applyBorder="1" applyAlignment="1">
      <alignment horizontal="right"/>
    </xf>
    <xf numFmtId="3" fontId="20" fillId="0" borderId="21" xfId="0" applyNumberFormat="1" applyFont="1" applyBorder="1"/>
    <xf numFmtId="3" fontId="20" fillId="0" borderId="21" xfId="0" applyNumberFormat="1" applyFont="1" applyBorder="1" applyAlignment="1">
      <alignment horizontal="right"/>
    </xf>
    <xf numFmtId="0" fontId="20" fillId="0" borderId="18" xfId="0" applyFont="1" applyBorder="1" applyAlignment="1">
      <alignment horizontal="right"/>
    </xf>
    <xf numFmtId="3" fontId="20" fillId="0" borderId="22" xfId="0" applyNumberFormat="1" applyFont="1" applyBorder="1"/>
    <xf numFmtId="3" fontId="20" fillId="0" borderId="22" xfId="0" applyNumberFormat="1" applyFont="1" applyBorder="1" applyAlignment="1">
      <alignment horizontal="right"/>
    </xf>
    <xf numFmtId="0" fontId="20" fillId="0" borderId="19" xfId="0" applyFont="1" applyBorder="1" applyAlignment="1">
      <alignment horizontal="right"/>
    </xf>
    <xf numFmtId="0" fontId="37" fillId="7" borderId="9" xfId="0" applyFont="1" applyFill="1" applyBorder="1"/>
    <xf numFmtId="0" fontId="38" fillId="7" borderId="8" xfId="0" applyFont="1" applyFill="1" applyBorder="1"/>
    <xf numFmtId="3" fontId="37" fillId="7" borderId="6" xfId="0" applyNumberFormat="1" applyFont="1" applyFill="1" applyBorder="1"/>
    <xf numFmtId="3" fontId="37" fillId="7" borderId="6" xfId="0" applyNumberFormat="1" applyFont="1" applyFill="1" applyBorder="1" applyAlignment="1">
      <alignment horizontal="right"/>
    </xf>
    <xf numFmtId="3" fontId="37" fillId="7" borderId="7" xfId="0" applyNumberFormat="1" applyFont="1" applyFill="1" applyBorder="1"/>
    <xf numFmtId="3" fontId="37" fillId="7" borderId="7" xfId="0" applyNumberFormat="1" applyFont="1" applyFill="1" applyBorder="1" applyAlignment="1">
      <alignment horizontal="right"/>
    </xf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3" fontId="20" fillId="0" borderId="12" xfId="0" applyNumberFormat="1" applyFont="1" applyBorder="1" applyAlignment="1">
      <alignment horizontal="right"/>
    </xf>
    <xf numFmtId="3" fontId="20" fillId="0" borderId="9" xfId="0" applyNumberFormat="1" applyFont="1" applyBorder="1" applyAlignment="1">
      <alignment horizontal="right"/>
    </xf>
    <xf numFmtId="3" fontId="20" fillId="0" borderId="13" xfId="0" applyNumberFormat="1" applyFont="1" applyBorder="1" applyAlignment="1">
      <alignment horizontal="right"/>
    </xf>
    <xf numFmtId="3" fontId="44" fillId="0" borderId="0" xfId="0" applyNumberFormat="1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3" fontId="47" fillId="0" borderId="0" xfId="0" applyNumberFormat="1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3" fontId="50" fillId="0" borderId="0" xfId="0" applyNumberFormat="1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44" fillId="0" borderId="5" xfId="0" applyFont="1" applyBorder="1" applyAlignment="1">
      <alignment horizontal="right"/>
    </xf>
    <xf numFmtId="0" fontId="44" fillId="0" borderId="13" xfId="0" applyFont="1" applyBorder="1"/>
    <xf numFmtId="3" fontId="44" fillId="0" borderId="14" xfId="0" applyNumberFormat="1" applyFont="1" applyBorder="1"/>
    <xf numFmtId="3" fontId="44" fillId="0" borderId="13" xfId="0" applyNumberFormat="1" applyFont="1" applyBorder="1"/>
    <xf numFmtId="0" fontId="44" fillId="0" borderId="15" xfId="0" applyFont="1" applyBorder="1"/>
    <xf numFmtId="3" fontId="44" fillId="0" borderId="16" xfId="0" applyNumberFormat="1" applyFont="1" applyBorder="1"/>
    <xf numFmtId="3" fontId="44" fillId="0" borderId="15" xfId="0" applyNumberFormat="1" applyFont="1" applyBorder="1"/>
    <xf numFmtId="0" fontId="55" fillId="0" borderId="0" xfId="0" applyFont="1"/>
    <xf numFmtId="0" fontId="56" fillId="0" borderId="0" xfId="0" applyFont="1"/>
    <xf numFmtId="3" fontId="56" fillId="0" borderId="0" xfId="0" applyNumberFormat="1" applyFont="1"/>
    <xf numFmtId="3" fontId="57" fillId="0" borderId="0" xfId="0" applyNumberFormat="1" applyFont="1"/>
    <xf numFmtId="0" fontId="57" fillId="0" borderId="0" xfId="0" applyFont="1"/>
    <xf numFmtId="0" fontId="58" fillId="0" borderId="0" xfId="0" applyFont="1"/>
    <xf numFmtId="0" fontId="60" fillId="0" borderId="0" xfId="0" applyFont="1"/>
    <xf numFmtId="0" fontId="61" fillId="0" borderId="0" xfId="0" applyFont="1"/>
    <xf numFmtId="0" fontId="62" fillId="7" borderId="1" xfId="0" applyFont="1" applyFill="1" applyBorder="1"/>
    <xf numFmtId="0" fontId="62" fillId="7" borderId="1" xfId="0" applyFont="1" applyFill="1" applyBorder="1" applyAlignment="1">
      <alignment horizontal="right"/>
    </xf>
    <xf numFmtId="0" fontId="63" fillId="7" borderId="3" xfId="0" applyFont="1" applyFill="1" applyBorder="1"/>
    <xf numFmtId="0" fontId="63" fillId="7" borderId="3" xfId="0" applyFont="1" applyFill="1" applyBorder="1" applyAlignment="1">
      <alignment horizontal="right"/>
    </xf>
    <xf numFmtId="0" fontId="62" fillId="7" borderId="5" xfId="0" applyFont="1" applyFill="1" applyBorder="1"/>
    <xf numFmtId="3" fontId="62" fillId="7" borderId="10" xfId="0" applyNumberFormat="1" applyFont="1" applyFill="1" applyBorder="1"/>
    <xf numFmtId="3" fontId="62" fillId="7" borderId="5" xfId="0" applyNumberFormat="1" applyFont="1" applyFill="1" applyBorder="1"/>
    <xf numFmtId="0" fontId="62" fillId="7" borderId="2" xfId="0" applyFont="1" applyFill="1" applyBorder="1" applyAlignment="1">
      <alignment horizontal="right"/>
    </xf>
    <xf numFmtId="0" fontId="63" fillId="7" borderId="4" xfId="0" applyFont="1" applyFill="1" applyBorder="1" applyAlignment="1">
      <alignment horizontal="right"/>
    </xf>
    <xf numFmtId="0" fontId="62" fillId="7" borderId="10" xfId="0" applyFont="1" applyFill="1" applyBorder="1"/>
    <xf numFmtId="0" fontId="65" fillId="0" borderId="0" xfId="0" applyFont="1"/>
    <xf numFmtId="0" fontId="66" fillId="0" borderId="0" xfId="0" applyFont="1"/>
    <xf numFmtId="0" fontId="44" fillId="2" borderId="10" xfId="0" applyFont="1" applyFill="1" applyBorder="1" applyAlignment="1">
      <alignment horizontal="right"/>
    </xf>
    <xf numFmtId="0" fontId="44" fillId="0" borderId="10" xfId="0" applyFont="1" applyBorder="1" applyAlignment="1">
      <alignment horizontal="right"/>
    </xf>
    <xf numFmtId="3" fontId="44" fillId="0" borderId="13" xfId="0" applyNumberFormat="1" applyFont="1" applyBorder="1" applyAlignment="1">
      <alignment horizontal="right"/>
    </xf>
    <xf numFmtId="3" fontId="44" fillId="0" borderId="18" xfId="0" applyNumberFormat="1" applyFont="1" applyBorder="1"/>
    <xf numFmtId="3" fontId="44" fillId="0" borderId="18" xfId="0" applyNumberFormat="1" applyFont="1" applyBorder="1" applyAlignment="1">
      <alignment horizontal="right"/>
    </xf>
    <xf numFmtId="1" fontId="44" fillId="0" borderId="18" xfId="0" applyNumberFormat="1" applyFont="1" applyBorder="1" applyAlignment="1">
      <alignment horizontal="right"/>
    </xf>
    <xf numFmtId="3" fontId="44" fillId="0" borderId="19" xfId="0" applyNumberFormat="1" applyFont="1" applyBorder="1"/>
    <xf numFmtId="3" fontId="44" fillId="0" borderId="19" xfId="0" applyNumberFormat="1" applyFont="1" applyBorder="1" applyAlignment="1">
      <alignment horizontal="right"/>
    </xf>
    <xf numFmtId="3" fontId="44" fillId="0" borderId="21" xfId="0" applyNumberFormat="1" applyFont="1" applyBorder="1"/>
    <xf numFmtId="3" fontId="44" fillId="0" borderId="21" xfId="0" applyNumberFormat="1" applyFont="1" applyBorder="1" applyAlignment="1">
      <alignment horizontal="right"/>
    </xf>
    <xf numFmtId="0" fontId="44" fillId="0" borderId="18" xfId="0" applyFont="1" applyBorder="1" applyAlignment="1">
      <alignment horizontal="right"/>
    </xf>
    <xf numFmtId="3" fontId="44" fillId="0" borderId="22" xfId="0" applyNumberFormat="1" applyFont="1" applyBorder="1"/>
    <xf numFmtId="3" fontId="44" fillId="0" borderId="22" xfId="0" applyNumberFormat="1" applyFont="1" applyBorder="1" applyAlignment="1">
      <alignment horizontal="right"/>
    </xf>
    <xf numFmtId="0" fontId="44" fillId="0" borderId="19" xfId="0" applyFont="1" applyBorder="1" applyAlignment="1">
      <alignment horizontal="right"/>
    </xf>
    <xf numFmtId="0" fontId="67" fillId="0" borderId="0" xfId="0" applyFont="1"/>
    <xf numFmtId="0" fontId="68" fillId="0" borderId="0" xfId="0" applyFont="1"/>
    <xf numFmtId="0" fontId="62" fillId="7" borderId="9" xfId="0" applyFont="1" applyFill="1" applyBorder="1"/>
    <xf numFmtId="0" fontId="63" fillId="7" borderId="8" xfId="0" applyFont="1" applyFill="1" applyBorder="1"/>
    <xf numFmtId="0" fontId="69" fillId="0" borderId="0" xfId="0" applyFont="1"/>
    <xf numFmtId="3" fontId="62" fillId="7" borderId="6" xfId="0" applyNumberFormat="1" applyFont="1" applyFill="1" applyBorder="1"/>
    <xf numFmtId="3" fontId="62" fillId="7" borderId="6" xfId="0" applyNumberFormat="1" applyFont="1" applyFill="1" applyBorder="1" applyAlignment="1">
      <alignment horizontal="right"/>
    </xf>
    <xf numFmtId="0" fontId="70" fillId="0" borderId="0" xfId="0" applyFont="1"/>
    <xf numFmtId="3" fontId="62" fillId="7" borderId="7" xfId="0" applyNumberFormat="1" applyFont="1" applyFill="1" applyBorder="1"/>
    <xf numFmtId="3" fontId="62" fillId="7" borderId="7" xfId="0" applyNumberFormat="1" applyFont="1" applyFill="1" applyBorder="1" applyAlignment="1">
      <alignment horizontal="right"/>
    </xf>
    <xf numFmtId="3" fontId="44" fillId="0" borderId="14" xfId="0" applyNumberFormat="1" applyFont="1" applyBorder="1" applyAlignment="1">
      <alignment horizontal="right"/>
    </xf>
    <xf numFmtId="0" fontId="71" fillId="0" borderId="0" xfId="0" applyFont="1"/>
    <xf numFmtId="0" fontId="44" fillId="0" borderId="23" xfId="0" applyFont="1" applyBorder="1" applyAlignment="1">
      <alignment horizontal="left" vertical="top" wrapText="1"/>
    </xf>
    <xf numFmtId="3" fontId="44" fillId="0" borderId="0" xfId="0" applyNumberFormat="1" applyFont="1" applyAlignment="1">
      <alignment horizontal="right" vertical="top" wrapText="1"/>
    </xf>
    <xf numFmtId="0" fontId="72" fillId="7" borderId="1" xfId="0" applyFont="1" applyFill="1" applyBorder="1" applyAlignment="1">
      <alignment horizontal="left" vertical="top" wrapText="1"/>
    </xf>
    <xf numFmtId="0" fontId="72" fillId="7" borderId="24" xfId="0" applyFont="1" applyFill="1" applyBorder="1" applyAlignment="1">
      <alignment horizontal="right" vertical="top" wrapText="1"/>
    </xf>
    <xf numFmtId="0" fontId="72" fillId="7" borderId="2" xfId="0" applyFont="1" applyFill="1" applyBorder="1" applyAlignment="1">
      <alignment horizontal="right" vertical="top" wrapText="1"/>
    </xf>
    <xf numFmtId="0" fontId="73" fillId="7" borderId="3" xfId="0" applyFont="1" applyFill="1" applyBorder="1" applyAlignment="1">
      <alignment horizontal="left" vertical="top" wrapText="1"/>
    </xf>
    <xf numFmtId="0" fontId="73" fillId="7" borderId="25" xfId="0" applyFont="1" applyFill="1" applyBorder="1" applyAlignment="1">
      <alignment horizontal="right" vertical="top" wrapText="1"/>
    </xf>
    <xf numFmtId="0" fontId="73" fillId="7" borderId="4" xfId="0" applyFont="1" applyFill="1" applyBorder="1" applyAlignment="1">
      <alignment horizontal="right" vertical="top" wrapText="1"/>
    </xf>
    <xf numFmtId="0" fontId="74" fillId="0" borderId="0" xfId="0" applyFont="1"/>
    <xf numFmtId="0" fontId="44" fillId="0" borderId="11" xfId="0" applyFont="1" applyBorder="1" applyAlignment="1">
      <alignment horizontal="left"/>
    </xf>
    <xf numFmtId="3" fontId="44" fillId="0" borderId="26" xfId="0" applyNumberFormat="1" applyFont="1" applyBorder="1" applyAlignment="1">
      <alignment horizontal="right" wrapText="1"/>
    </xf>
    <xf numFmtId="3" fontId="44" fillId="0" borderId="17" xfId="0" applyNumberFormat="1" applyFont="1" applyBorder="1" applyAlignment="1">
      <alignment horizontal="right" wrapText="1"/>
    </xf>
    <xf numFmtId="0" fontId="44" fillId="0" borderId="14" xfId="0" applyFont="1" applyBorder="1" applyAlignment="1">
      <alignment horizontal="left" wrapText="1"/>
    </xf>
    <xf numFmtId="3" fontId="44" fillId="0" borderId="27" xfId="0" applyNumberFormat="1" applyFont="1" applyBorder="1" applyAlignment="1">
      <alignment horizontal="right" wrapText="1"/>
    </xf>
    <xf numFmtId="3" fontId="44" fillId="0" borderId="18" xfId="0" applyNumberFormat="1" applyFont="1" applyBorder="1" applyAlignment="1">
      <alignment horizontal="right" wrapText="1"/>
    </xf>
    <xf numFmtId="0" fontId="44" fillId="0" borderId="16" xfId="0" applyFont="1" applyBorder="1" applyAlignment="1">
      <alignment horizontal="left" vertical="top" wrapText="1"/>
    </xf>
    <xf numFmtId="3" fontId="44" fillId="0" borderId="28" xfId="0" applyNumberFormat="1" applyFont="1" applyBorder="1" applyAlignment="1">
      <alignment horizontal="right" wrapText="1"/>
    </xf>
    <xf numFmtId="3" fontId="44" fillId="0" borderId="19" xfId="0" applyNumberFormat="1" applyFont="1" applyBorder="1" applyAlignment="1">
      <alignment horizontal="right" wrapText="1"/>
    </xf>
    <xf numFmtId="0" fontId="62" fillId="7" borderId="10" xfId="0" applyFont="1" applyFill="1" applyBorder="1" applyAlignment="1">
      <alignment horizontal="left" vertical="top" wrapText="1"/>
    </xf>
    <xf numFmtId="3" fontId="62" fillId="7" borderId="29" xfId="0" applyNumberFormat="1" applyFont="1" applyFill="1" applyBorder="1" applyAlignment="1">
      <alignment horizontal="right" vertical="top" wrapText="1"/>
    </xf>
    <xf numFmtId="3" fontId="62" fillId="7" borderId="6" xfId="0" applyNumberFormat="1" applyFont="1" applyFill="1" applyBorder="1" applyAlignment="1">
      <alignment horizontal="right" vertical="top" wrapText="1"/>
    </xf>
    <xf numFmtId="0" fontId="75" fillId="0" borderId="0" xfId="0" applyFont="1"/>
    <xf numFmtId="3" fontId="44" fillId="0" borderId="30" xfId="0" applyNumberFormat="1" applyFont="1" applyBorder="1"/>
    <xf numFmtId="0" fontId="44" fillId="0" borderId="0" xfId="0" applyFont="1" applyBorder="1" applyAlignment="1">
      <alignment horizontal="left" vertical="top" wrapText="1"/>
    </xf>
    <xf numFmtId="0" fontId="44" fillId="0" borderId="5" xfId="0" applyFont="1" applyBorder="1" applyAlignment="1">
      <alignment horizontal="right" vertical="center" wrapText="1"/>
    </xf>
    <xf numFmtId="0" fontId="44" fillId="0" borderId="0" xfId="0" applyFont="1" applyAlignment="1">
      <alignment vertical="center" wrapText="1"/>
    </xf>
    <xf numFmtId="0" fontId="72" fillId="7" borderId="1" xfId="0" applyFont="1" applyFill="1" applyBorder="1" applyAlignment="1">
      <alignment horizontal="right" vertical="top" wrapText="1"/>
    </xf>
    <xf numFmtId="0" fontId="72" fillId="0" borderId="0" xfId="0" applyFont="1" applyAlignment="1">
      <alignment horizontal="right" vertical="top" wrapText="1"/>
    </xf>
    <xf numFmtId="0" fontId="73" fillId="7" borderId="3" xfId="0" applyFont="1" applyFill="1" applyBorder="1" applyAlignment="1">
      <alignment horizontal="right" vertical="top" wrapText="1"/>
    </xf>
    <xf numFmtId="0" fontId="73" fillId="0" borderId="0" xfId="0" applyFont="1" applyAlignment="1">
      <alignment horizontal="right" vertical="top" wrapText="1"/>
    </xf>
    <xf numFmtId="3" fontId="44" fillId="0" borderId="11" xfId="0" applyNumberFormat="1" applyFont="1" applyBorder="1" applyAlignment="1">
      <alignment horizontal="right" wrapText="1"/>
    </xf>
    <xf numFmtId="3" fontId="44" fillId="0" borderId="0" xfId="0" applyNumberFormat="1" applyFont="1" applyAlignment="1">
      <alignment horizontal="right" wrapText="1"/>
    </xf>
    <xf numFmtId="3" fontId="44" fillId="0" borderId="13" xfId="0" applyNumberFormat="1" applyFont="1" applyBorder="1" applyAlignment="1">
      <alignment horizontal="right" wrapText="1"/>
    </xf>
    <xf numFmtId="3" fontId="44" fillId="0" borderId="15" xfId="0" applyNumberFormat="1" applyFont="1" applyBorder="1" applyAlignment="1">
      <alignment horizontal="right" wrapText="1"/>
    </xf>
    <xf numFmtId="3" fontId="62" fillId="7" borderId="5" xfId="0" applyNumberFormat="1" applyFont="1" applyFill="1" applyBorder="1" applyAlignment="1">
      <alignment horizontal="right" vertical="top" wrapText="1"/>
    </xf>
    <xf numFmtId="3" fontId="62" fillId="0" borderId="0" xfId="0" applyNumberFormat="1" applyFont="1" applyAlignment="1">
      <alignment horizontal="right" vertical="top" wrapText="1"/>
    </xf>
    <xf numFmtId="0" fontId="78" fillId="0" borderId="0" xfId="0" applyFont="1"/>
    <xf numFmtId="0" fontId="62" fillId="7" borderId="1" xfId="0" applyFont="1" applyFill="1" applyBorder="1" applyAlignment="1">
      <alignment horizontal="left" vertical="top" wrapText="1"/>
    </xf>
    <xf numFmtId="0" fontId="62" fillId="7" borderId="24" xfId="0" applyFont="1" applyFill="1" applyBorder="1" applyAlignment="1">
      <alignment horizontal="right" vertical="top" wrapText="1"/>
    </xf>
    <xf numFmtId="0" fontId="62" fillId="7" borderId="2" xfId="0" applyFont="1" applyFill="1" applyBorder="1" applyAlignment="1">
      <alignment horizontal="right" vertical="top" wrapText="1"/>
    </xf>
    <xf numFmtId="0" fontId="63" fillId="7" borderId="3" xfId="0" applyFont="1" applyFill="1" applyBorder="1" applyAlignment="1">
      <alignment horizontal="left" vertical="top" wrapText="1"/>
    </xf>
    <xf numFmtId="0" fontId="63" fillId="7" borderId="25" xfId="0" applyFont="1" applyFill="1" applyBorder="1" applyAlignment="1">
      <alignment horizontal="right" vertical="top" wrapText="1"/>
    </xf>
    <xf numFmtId="0" fontId="63" fillId="7" borderId="4" xfId="0" applyFont="1" applyFill="1" applyBorder="1" applyAlignment="1">
      <alignment horizontal="right" vertical="top" wrapText="1"/>
    </xf>
    <xf numFmtId="3" fontId="44" fillId="0" borderId="26" xfId="0" applyNumberFormat="1" applyFont="1" applyBorder="1" applyAlignment="1">
      <alignment horizontal="right" vertical="top" wrapText="1"/>
    </xf>
    <xf numFmtId="3" fontId="44" fillId="0" borderId="17" xfId="0" applyNumberFormat="1" applyFont="1" applyBorder="1" applyAlignment="1">
      <alignment horizontal="right" vertical="top" wrapText="1"/>
    </xf>
    <xf numFmtId="3" fontId="44" fillId="0" borderId="26" xfId="0" applyNumberFormat="1" applyFont="1" applyBorder="1" applyAlignment="1">
      <alignment horizontal="right"/>
    </xf>
    <xf numFmtId="0" fontId="44" fillId="0" borderId="14" xfId="0" applyFont="1" applyBorder="1" applyAlignment="1">
      <alignment horizontal="left" vertical="top" wrapText="1"/>
    </xf>
    <xf numFmtId="3" fontId="44" fillId="0" borderId="27" xfId="0" applyNumberFormat="1" applyFont="1" applyBorder="1" applyAlignment="1">
      <alignment horizontal="right" vertical="top" wrapText="1"/>
    </xf>
    <xf numFmtId="3" fontId="44" fillId="0" borderId="18" xfId="0" applyNumberFormat="1" applyFont="1" applyBorder="1" applyAlignment="1">
      <alignment horizontal="right" vertical="top" wrapText="1"/>
    </xf>
    <xf numFmtId="3" fontId="44" fillId="0" borderId="28" xfId="0" applyNumberFormat="1" applyFont="1" applyBorder="1" applyAlignment="1">
      <alignment horizontal="right" vertical="top" wrapText="1"/>
    </xf>
    <xf numFmtId="3" fontId="44" fillId="0" borderId="19" xfId="0" applyNumberFormat="1" applyFont="1" applyBorder="1" applyAlignment="1">
      <alignment horizontal="right" vertical="top" wrapText="1"/>
    </xf>
    <xf numFmtId="0" fontId="44" fillId="0" borderId="9" xfId="0" applyFont="1" applyBorder="1" applyAlignment="1">
      <alignment horizontal="center" vertical="center" wrapText="1"/>
    </xf>
    <xf numFmtId="0" fontId="44" fillId="0" borderId="31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A3EDFF"/>
      <color rgb="FF0033A0"/>
      <color rgb="FFCD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45"/>
  <sheetViews>
    <sheetView tabSelected="1" workbookViewId="0">
      <selection activeCell="A6" sqref="A6"/>
    </sheetView>
  </sheetViews>
  <sheetFormatPr baseColWidth="10" defaultRowHeight="12.75" x14ac:dyDescent="0.2"/>
  <cols>
    <col min="1" max="1" width="21.7109375" style="152" customWidth="1"/>
    <col min="2" max="18" width="11.7109375" style="152" customWidth="1"/>
    <col min="19" max="16384" width="11.42578125" style="152"/>
  </cols>
  <sheetData>
    <row r="1" spans="1:54" s="176" customFormat="1" ht="27.75" x14ac:dyDescent="0.4">
      <c r="A1" s="172" t="s">
        <v>19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3"/>
      <c r="N1" s="173"/>
      <c r="O1" s="173"/>
      <c r="P1" s="173"/>
      <c r="Q1" s="173"/>
      <c r="R1" s="173"/>
      <c r="S1" s="174"/>
      <c r="T1" s="174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</row>
    <row r="2" spans="1:54" s="156" customFormat="1" ht="18.75" x14ac:dyDescent="0.3">
      <c r="A2" s="153" t="s">
        <v>20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4"/>
      <c r="N2" s="154"/>
      <c r="O2" s="154"/>
      <c r="P2" s="154"/>
      <c r="Q2" s="154"/>
      <c r="R2" s="154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</row>
    <row r="3" spans="1:54" ht="15" x14ac:dyDescent="0.25">
      <c r="A3" s="239" t="s">
        <v>61</v>
      </c>
    </row>
    <row r="5" spans="1:54" s="157" customFormat="1" ht="14.25" x14ac:dyDescent="0.2">
      <c r="A5" s="152" t="s">
        <v>66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54" x14ac:dyDescent="0.2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</row>
    <row r="7" spans="1:54" s="159" customFormat="1" ht="11.25" x14ac:dyDescent="0.2">
      <c r="A7" s="159" t="s">
        <v>12</v>
      </c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</row>
    <row r="8" spans="1:54" s="159" customFormat="1" ht="11.25" x14ac:dyDescent="0.2">
      <c r="A8" s="161" t="s">
        <v>13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</row>
    <row r="9" spans="1:54" x14ac:dyDescent="0.2"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</row>
    <row r="10" spans="1:54" x14ac:dyDescent="0.2"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</row>
    <row r="11" spans="1:54" s="176" customFormat="1" ht="18.75" x14ac:dyDescent="0.25">
      <c r="A11" s="177" t="s">
        <v>45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9"/>
      <c r="N11" s="179"/>
      <c r="O11" s="179"/>
      <c r="P11" s="179"/>
      <c r="Q11" s="179"/>
      <c r="R11" s="179"/>
    </row>
    <row r="12" spans="1:54" s="162" customFormat="1" x14ac:dyDescent="0.2">
      <c r="A12" s="162" t="s">
        <v>26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4"/>
      <c r="N12" s="164"/>
      <c r="O12" s="164"/>
      <c r="P12" s="164"/>
      <c r="Q12" s="164"/>
      <c r="R12" s="164"/>
    </row>
    <row r="13" spans="1:54" x14ac:dyDescent="0.2">
      <c r="A13" s="158"/>
      <c r="B13" s="165">
        <v>2023</v>
      </c>
      <c r="C13" s="165">
        <v>2022</v>
      </c>
      <c r="D13" s="165">
        <v>2021</v>
      </c>
      <c r="E13" s="165">
        <v>2020</v>
      </c>
      <c r="F13" s="165">
        <v>2019</v>
      </c>
      <c r="G13" s="165">
        <v>2018</v>
      </c>
      <c r="H13" s="165">
        <v>2017</v>
      </c>
      <c r="I13" s="165">
        <v>2016</v>
      </c>
      <c r="J13" s="165">
        <v>2015</v>
      </c>
      <c r="K13" s="165">
        <v>2014</v>
      </c>
      <c r="L13" s="165">
        <v>2013</v>
      </c>
      <c r="M13" s="165">
        <v>2012</v>
      </c>
      <c r="N13" s="165">
        <v>2011</v>
      </c>
      <c r="O13" s="165">
        <v>2010</v>
      </c>
      <c r="P13" s="165">
        <v>2009</v>
      </c>
      <c r="Q13" s="165">
        <v>2008</v>
      </c>
      <c r="R13" s="165">
        <v>2007</v>
      </c>
    </row>
    <row r="14" spans="1:54" x14ac:dyDescent="0.2">
      <c r="A14" s="180" t="s">
        <v>0</v>
      </c>
      <c r="B14" s="181" t="s">
        <v>10</v>
      </c>
      <c r="C14" s="181" t="s">
        <v>10</v>
      </c>
      <c r="D14" s="181" t="s">
        <v>10</v>
      </c>
      <c r="E14" s="181" t="s">
        <v>10</v>
      </c>
      <c r="F14" s="181" t="s">
        <v>10</v>
      </c>
      <c r="G14" s="181" t="s">
        <v>10</v>
      </c>
      <c r="H14" s="181" t="s">
        <v>10</v>
      </c>
      <c r="I14" s="181" t="s">
        <v>10</v>
      </c>
      <c r="J14" s="181" t="s">
        <v>10</v>
      </c>
      <c r="K14" s="181" t="s">
        <v>10</v>
      </c>
      <c r="L14" s="181" t="s">
        <v>10</v>
      </c>
      <c r="M14" s="181" t="s">
        <v>10</v>
      </c>
      <c r="N14" s="181" t="s">
        <v>10</v>
      </c>
      <c r="O14" s="181" t="s">
        <v>10</v>
      </c>
      <c r="P14" s="181" t="s">
        <v>10</v>
      </c>
      <c r="Q14" s="181" t="s">
        <v>10</v>
      </c>
      <c r="R14" s="181" t="s">
        <v>10</v>
      </c>
    </row>
    <row r="15" spans="1:54" x14ac:dyDescent="0.2">
      <c r="A15" s="182" t="s">
        <v>1</v>
      </c>
      <c r="B15" s="183" t="s">
        <v>11</v>
      </c>
      <c r="C15" s="183" t="s">
        <v>11</v>
      </c>
      <c r="D15" s="183" t="s">
        <v>11</v>
      </c>
      <c r="E15" s="183" t="s">
        <v>11</v>
      </c>
      <c r="F15" s="183" t="s">
        <v>11</v>
      </c>
      <c r="G15" s="183" t="s">
        <v>11</v>
      </c>
      <c r="H15" s="183" t="s">
        <v>11</v>
      </c>
      <c r="I15" s="183" t="s">
        <v>11</v>
      </c>
      <c r="J15" s="183" t="s">
        <v>11</v>
      </c>
      <c r="K15" s="183" t="s">
        <v>11</v>
      </c>
      <c r="L15" s="183" t="s">
        <v>11</v>
      </c>
      <c r="M15" s="183" t="s">
        <v>11</v>
      </c>
      <c r="N15" s="183" t="s">
        <v>11</v>
      </c>
      <c r="O15" s="183" t="s">
        <v>11</v>
      </c>
      <c r="P15" s="183" t="s">
        <v>11</v>
      </c>
      <c r="Q15" s="183" t="s">
        <v>11</v>
      </c>
      <c r="R15" s="183" t="s">
        <v>11</v>
      </c>
    </row>
    <row r="16" spans="1:54" x14ac:dyDescent="0.2">
      <c r="A16" s="166" t="s">
        <v>47</v>
      </c>
      <c r="B16" s="216" t="s">
        <v>65</v>
      </c>
      <c r="C16" s="167">
        <v>355360.36</v>
      </c>
      <c r="D16" s="167">
        <v>361708.93</v>
      </c>
      <c r="E16" s="167">
        <v>303919.21999999997</v>
      </c>
      <c r="F16" s="216" t="s">
        <v>65</v>
      </c>
      <c r="G16" s="216" t="s">
        <v>65</v>
      </c>
      <c r="H16" s="216" t="s">
        <v>65</v>
      </c>
      <c r="I16" s="216" t="s">
        <v>65</v>
      </c>
      <c r="J16" s="216" t="s">
        <v>65</v>
      </c>
      <c r="K16" s="216" t="s">
        <v>65</v>
      </c>
      <c r="L16" s="216" t="s">
        <v>65</v>
      </c>
      <c r="M16" s="216" t="s">
        <v>65</v>
      </c>
      <c r="N16" s="216" t="s">
        <v>65</v>
      </c>
      <c r="O16" s="216" t="s">
        <v>65</v>
      </c>
      <c r="P16" s="216" t="s">
        <v>65</v>
      </c>
      <c r="Q16" s="216" t="s">
        <v>65</v>
      </c>
      <c r="R16" s="216" t="s">
        <v>65</v>
      </c>
    </row>
    <row r="17" spans="1:18" x14ac:dyDescent="0.2">
      <c r="A17" s="166" t="s">
        <v>63</v>
      </c>
      <c r="B17" s="167">
        <v>116276.81</v>
      </c>
      <c r="C17" s="216" t="s">
        <v>65</v>
      </c>
      <c r="D17" s="216" t="s">
        <v>65</v>
      </c>
      <c r="E17" s="216" t="s">
        <v>65</v>
      </c>
      <c r="F17" s="167">
        <v>120850.97750000001</v>
      </c>
      <c r="G17" s="167">
        <v>113506.322875</v>
      </c>
      <c r="H17" s="167">
        <v>95613.390875000012</v>
      </c>
      <c r="I17" s="167">
        <v>92744.861875000002</v>
      </c>
      <c r="J17" s="167">
        <v>90481.595535</v>
      </c>
      <c r="K17" s="167">
        <v>97687.611000000004</v>
      </c>
      <c r="L17" s="167">
        <v>92458.941614999989</v>
      </c>
      <c r="M17" s="167">
        <v>86850.093731000001</v>
      </c>
      <c r="N17" s="167">
        <v>56905.783374999999</v>
      </c>
      <c r="O17" s="167">
        <v>57989.385004999996</v>
      </c>
      <c r="P17" s="167">
        <v>38404.344616999995</v>
      </c>
      <c r="Q17" s="167">
        <v>36438.661955000003</v>
      </c>
      <c r="R17" s="240">
        <v>22745.410179000002</v>
      </c>
    </row>
    <row r="18" spans="1:18" x14ac:dyDescent="0.2">
      <c r="A18" s="166" t="s">
        <v>64</v>
      </c>
      <c r="B18" s="167">
        <v>226464.53</v>
      </c>
      <c r="C18" s="216" t="s">
        <v>65</v>
      </c>
      <c r="D18" s="216" t="s">
        <v>65</v>
      </c>
      <c r="E18" s="216" t="s">
        <v>65</v>
      </c>
      <c r="F18" s="167">
        <v>176934.72687499999</v>
      </c>
      <c r="G18" s="167">
        <v>188419.05437500001</v>
      </c>
      <c r="H18" s="167">
        <v>187225.994125</v>
      </c>
      <c r="I18" s="167">
        <v>169262.86025</v>
      </c>
      <c r="J18" s="167">
        <v>168043.53685500001</v>
      </c>
      <c r="K18" s="167">
        <v>149638.42725000001</v>
      </c>
      <c r="L18" s="167">
        <v>137212.29848</v>
      </c>
      <c r="M18" s="167">
        <v>144058.25109499999</v>
      </c>
      <c r="N18" s="167">
        <v>107426.08638499999</v>
      </c>
      <c r="O18" s="167">
        <v>110545.62757500001</v>
      </c>
      <c r="P18" s="167">
        <v>108587.00276</v>
      </c>
      <c r="Q18" s="167">
        <v>91051.481020000007</v>
      </c>
      <c r="R18" s="240">
        <v>84548.915027999989</v>
      </c>
    </row>
    <row r="19" spans="1:18" x14ac:dyDescent="0.2">
      <c r="A19" s="166" t="s">
        <v>2</v>
      </c>
      <c r="B19" s="167">
        <v>367031.85</v>
      </c>
      <c r="C19" s="167">
        <v>367457.21</v>
      </c>
      <c r="D19" s="167">
        <v>362494.19</v>
      </c>
      <c r="E19" s="167">
        <v>300503.09000000003</v>
      </c>
      <c r="F19" s="167">
        <v>310840.65346</v>
      </c>
      <c r="G19" s="167">
        <v>255053.24673499999</v>
      </c>
      <c r="H19" s="167">
        <v>260449.80258999998</v>
      </c>
      <c r="I19" s="167">
        <v>255713.55413799998</v>
      </c>
      <c r="J19" s="167">
        <v>267478.39519800001</v>
      </c>
      <c r="K19" s="167">
        <v>239870.9705</v>
      </c>
      <c r="L19" s="167">
        <v>240175.03323600002</v>
      </c>
      <c r="M19" s="167">
        <v>239259.77977299999</v>
      </c>
      <c r="N19" s="167">
        <v>227284.95477700001</v>
      </c>
      <c r="O19" s="167">
        <v>205099.96115300001</v>
      </c>
      <c r="P19" s="167">
        <v>171498.04820799999</v>
      </c>
      <c r="Q19" s="167">
        <v>162743.64093999998</v>
      </c>
      <c r="R19" s="168">
        <v>155219.39113</v>
      </c>
    </row>
    <row r="20" spans="1:18" x14ac:dyDescent="0.2">
      <c r="A20" s="166" t="s">
        <v>40</v>
      </c>
      <c r="B20" s="167">
        <v>243100.49</v>
      </c>
      <c r="C20" s="167">
        <v>314828.53999999998</v>
      </c>
      <c r="D20" s="167">
        <v>253385.09</v>
      </c>
      <c r="E20" s="167">
        <v>328322.96000000002</v>
      </c>
      <c r="F20" s="167">
        <v>204367.19396999999</v>
      </c>
      <c r="G20" s="167">
        <v>322997.50438200001</v>
      </c>
      <c r="H20" s="167">
        <v>188734.16317499999</v>
      </c>
      <c r="I20" s="167">
        <v>261482.70683099999</v>
      </c>
      <c r="J20" s="167">
        <v>252391.54987500003</v>
      </c>
      <c r="K20" s="167">
        <v>309077.98738099996</v>
      </c>
      <c r="L20" s="167">
        <v>226385.22662500001</v>
      </c>
      <c r="M20" s="167">
        <v>262857.24791199999</v>
      </c>
      <c r="N20" s="167">
        <v>229366.896469</v>
      </c>
      <c r="O20" s="167">
        <v>189785.14405</v>
      </c>
      <c r="P20" s="167">
        <v>188834.52351999999</v>
      </c>
      <c r="Q20" s="167">
        <v>161395.94504200001</v>
      </c>
      <c r="R20" s="168">
        <v>172741.41417</v>
      </c>
    </row>
    <row r="21" spans="1:18" x14ac:dyDescent="0.2">
      <c r="A21" s="166" t="s">
        <v>5</v>
      </c>
      <c r="B21" s="167">
        <v>222703.9</v>
      </c>
      <c r="C21" s="167">
        <v>121959.28</v>
      </c>
      <c r="D21" s="167">
        <v>221754.4</v>
      </c>
      <c r="E21" s="167">
        <v>95453.65</v>
      </c>
      <c r="F21" s="167">
        <v>199757.93155000001</v>
      </c>
      <c r="G21" s="167">
        <v>90363.627974999996</v>
      </c>
      <c r="H21" s="167">
        <v>171870.129717</v>
      </c>
      <c r="I21" s="167">
        <v>105253.380003</v>
      </c>
      <c r="J21" s="167">
        <v>179683.35849499999</v>
      </c>
      <c r="K21" s="167">
        <v>133620.29253000001</v>
      </c>
      <c r="L21" s="167">
        <v>142602.311571</v>
      </c>
      <c r="M21" s="167">
        <v>131729.993647</v>
      </c>
      <c r="N21" s="167">
        <v>141326.73332700002</v>
      </c>
      <c r="O21" s="167">
        <v>124001.76725999999</v>
      </c>
      <c r="P21" s="167">
        <v>123682.20965600001</v>
      </c>
      <c r="Q21" s="167">
        <v>110078.89320799999</v>
      </c>
      <c r="R21" s="168">
        <v>113234.80329500001</v>
      </c>
    </row>
    <row r="22" spans="1:18" x14ac:dyDescent="0.2">
      <c r="A22" s="166" t="s">
        <v>48</v>
      </c>
      <c r="B22" s="167">
        <v>344543.43</v>
      </c>
      <c r="C22" s="167">
        <v>375774.24</v>
      </c>
      <c r="D22" s="167">
        <v>343952.52</v>
      </c>
      <c r="E22" s="167">
        <v>361630.92</v>
      </c>
      <c r="F22" s="167">
        <v>321121.68291500001</v>
      </c>
      <c r="G22" s="167">
        <v>303842.44696500001</v>
      </c>
      <c r="H22" s="167">
        <v>307592.15944299998</v>
      </c>
      <c r="I22" s="167">
        <v>345223.61794100003</v>
      </c>
      <c r="J22" s="167">
        <v>319767.72683200001</v>
      </c>
      <c r="K22" s="167">
        <v>321712.55456099997</v>
      </c>
      <c r="L22" s="167">
        <v>313249.01750800002</v>
      </c>
      <c r="M22" s="167">
        <v>355972.05470800004</v>
      </c>
      <c r="N22" s="167">
        <v>295840.906655</v>
      </c>
      <c r="O22" s="167">
        <v>252837.16668600001</v>
      </c>
      <c r="P22" s="167">
        <v>253375.31288899999</v>
      </c>
      <c r="Q22" s="167">
        <v>220349.07505100002</v>
      </c>
      <c r="R22" s="168">
        <v>220283.12082899999</v>
      </c>
    </row>
    <row r="23" spans="1:18" x14ac:dyDescent="0.2">
      <c r="A23" s="166" t="s">
        <v>8</v>
      </c>
      <c r="B23" s="167">
        <v>107849.57</v>
      </c>
      <c r="C23" s="167">
        <v>106210.41</v>
      </c>
      <c r="D23" s="167">
        <v>94370.22</v>
      </c>
      <c r="E23" s="167">
        <v>86536.79</v>
      </c>
      <c r="F23" s="167">
        <v>93482.412874999995</v>
      </c>
      <c r="G23" s="167">
        <v>65217.266625000004</v>
      </c>
      <c r="H23" s="167">
        <v>79735.903415000008</v>
      </c>
      <c r="I23" s="167">
        <v>76321.166264999993</v>
      </c>
      <c r="J23" s="167">
        <v>83573.412499999991</v>
      </c>
      <c r="K23" s="167">
        <v>62123.145817000004</v>
      </c>
      <c r="L23" s="167">
        <v>77815.940180000005</v>
      </c>
      <c r="M23" s="167">
        <v>84029.086595000001</v>
      </c>
      <c r="N23" s="167">
        <v>70235.720935000005</v>
      </c>
      <c r="O23" s="167">
        <v>65616.971875000003</v>
      </c>
      <c r="P23" s="167">
        <v>63367.078300000001</v>
      </c>
      <c r="Q23" s="167">
        <v>53243.473170000005</v>
      </c>
      <c r="R23" s="168">
        <v>58405.864528999999</v>
      </c>
    </row>
    <row r="24" spans="1:18" x14ac:dyDescent="0.2">
      <c r="A24" s="169" t="s">
        <v>9</v>
      </c>
      <c r="B24" s="170">
        <v>19642.8</v>
      </c>
      <c r="C24" s="170">
        <v>17283.71</v>
      </c>
      <c r="D24" s="170">
        <v>25000.48</v>
      </c>
      <c r="E24" s="170">
        <v>11638.68</v>
      </c>
      <c r="F24" s="170">
        <v>23405.848470000001</v>
      </c>
      <c r="G24" s="170">
        <v>13820.51028</v>
      </c>
      <c r="H24" s="170">
        <v>14813.236305</v>
      </c>
      <c r="I24" s="170">
        <v>17941.874449999999</v>
      </c>
      <c r="J24" s="170">
        <v>16646.485735000002</v>
      </c>
      <c r="K24" s="170">
        <v>16750.339874999998</v>
      </c>
      <c r="L24" s="170">
        <v>15603.41691</v>
      </c>
      <c r="M24" s="170">
        <v>14371.758374999999</v>
      </c>
      <c r="N24" s="170">
        <v>13588.761999999999</v>
      </c>
      <c r="O24" s="170">
        <v>11932.817475</v>
      </c>
      <c r="P24" s="170">
        <v>11992.226375</v>
      </c>
      <c r="Q24" s="170">
        <v>10912.760474999999</v>
      </c>
      <c r="R24" s="171">
        <v>11790.7601</v>
      </c>
    </row>
    <row r="25" spans="1:18" x14ac:dyDescent="0.2">
      <c r="A25" s="184" t="s">
        <v>46</v>
      </c>
      <c r="B25" s="185">
        <f t="shared" ref="B25" si="0">SUM(B16:B24)</f>
        <v>1647613.38</v>
      </c>
      <c r="C25" s="185">
        <f t="shared" ref="C25:D25" si="1">SUM(C16:C24)</f>
        <v>1658873.75</v>
      </c>
      <c r="D25" s="185">
        <f t="shared" si="1"/>
        <v>1662665.8299999998</v>
      </c>
      <c r="E25" s="185">
        <f t="shared" ref="E25:R25" si="2">SUM(E16:E24)</f>
        <v>1488005.31</v>
      </c>
      <c r="F25" s="185">
        <f t="shared" si="2"/>
        <v>1450761.4276149999</v>
      </c>
      <c r="G25" s="185">
        <f t="shared" si="2"/>
        <v>1353219.980212</v>
      </c>
      <c r="H25" s="185">
        <f t="shared" si="2"/>
        <v>1306034.7796449999</v>
      </c>
      <c r="I25" s="185">
        <f t="shared" si="2"/>
        <v>1323944.0217529999</v>
      </c>
      <c r="J25" s="185">
        <f t="shared" si="2"/>
        <v>1378066.0610250004</v>
      </c>
      <c r="K25" s="185">
        <f t="shared" si="2"/>
        <v>1330481.328914</v>
      </c>
      <c r="L25" s="185">
        <f t="shared" si="2"/>
        <v>1245502.1861249998</v>
      </c>
      <c r="M25" s="185">
        <f t="shared" si="2"/>
        <v>1319128.265836</v>
      </c>
      <c r="N25" s="185">
        <f t="shared" si="2"/>
        <v>1141975.8439230002</v>
      </c>
      <c r="O25" s="185">
        <f t="shared" si="2"/>
        <v>1017808.841079</v>
      </c>
      <c r="P25" s="185">
        <f t="shared" si="2"/>
        <v>959740.74632499996</v>
      </c>
      <c r="Q25" s="185">
        <f t="shared" si="2"/>
        <v>846213.93086099997</v>
      </c>
      <c r="R25" s="186">
        <f t="shared" si="2"/>
        <v>838969.67926</v>
      </c>
    </row>
    <row r="26" spans="1:18" x14ac:dyDescent="0.2">
      <c r="A26" s="159" t="s">
        <v>29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</row>
    <row r="27" spans="1:18" x14ac:dyDescent="0.2">
      <c r="A27" s="159"/>
    </row>
    <row r="30" spans="1:18" s="176" customFormat="1" ht="15.75" x14ac:dyDescent="0.25">
      <c r="A30" s="177" t="s">
        <v>25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9"/>
      <c r="N30" s="179"/>
      <c r="O30" s="179"/>
      <c r="P30" s="179"/>
      <c r="Q30" s="179"/>
      <c r="R30" s="179"/>
    </row>
    <row r="31" spans="1:18" x14ac:dyDescent="0.2">
      <c r="A31" s="162" t="s">
        <v>27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4"/>
      <c r="N31" s="164"/>
      <c r="O31" s="164"/>
      <c r="P31" s="164"/>
      <c r="Q31" s="164"/>
      <c r="R31" s="164"/>
    </row>
    <row r="32" spans="1:18" x14ac:dyDescent="0.2">
      <c r="B32" s="165">
        <v>2023</v>
      </c>
      <c r="C32" s="165">
        <v>2022</v>
      </c>
      <c r="D32" s="165">
        <v>2021</v>
      </c>
      <c r="E32" s="165">
        <v>2020</v>
      </c>
      <c r="F32" s="165">
        <v>2019</v>
      </c>
      <c r="G32" s="165">
        <v>2018</v>
      </c>
      <c r="H32" s="165">
        <v>2017</v>
      </c>
      <c r="I32" s="165">
        <v>2016</v>
      </c>
      <c r="J32" s="165">
        <v>2015</v>
      </c>
      <c r="K32" s="165">
        <v>2014</v>
      </c>
      <c r="L32" s="165">
        <v>2013</v>
      </c>
      <c r="M32" s="165">
        <v>2012</v>
      </c>
      <c r="N32" s="165">
        <v>2011</v>
      </c>
      <c r="O32" s="165">
        <v>2010</v>
      </c>
      <c r="P32" s="165">
        <v>2009</v>
      </c>
      <c r="Q32" s="165">
        <v>2008</v>
      </c>
      <c r="R32" s="165">
        <v>2007</v>
      </c>
    </row>
    <row r="33" spans="1:20" x14ac:dyDescent="0.2">
      <c r="A33" s="180" t="s">
        <v>0</v>
      </c>
      <c r="B33" s="187" t="s">
        <v>15</v>
      </c>
      <c r="C33" s="187" t="s">
        <v>15</v>
      </c>
      <c r="D33" s="187" t="s">
        <v>15</v>
      </c>
      <c r="E33" s="187" t="s">
        <v>15</v>
      </c>
      <c r="F33" s="187" t="s">
        <v>15</v>
      </c>
      <c r="G33" s="187" t="s">
        <v>15</v>
      </c>
      <c r="H33" s="187" t="s">
        <v>15</v>
      </c>
      <c r="I33" s="187" t="s">
        <v>15</v>
      </c>
      <c r="J33" s="187" t="s">
        <v>15</v>
      </c>
      <c r="K33" s="187" t="s">
        <v>15</v>
      </c>
      <c r="L33" s="187" t="s">
        <v>15</v>
      </c>
      <c r="M33" s="187" t="s">
        <v>15</v>
      </c>
      <c r="N33" s="187" t="s">
        <v>15</v>
      </c>
      <c r="O33" s="187" t="s">
        <v>15</v>
      </c>
      <c r="P33" s="187" t="s">
        <v>15</v>
      </c>
      <c r="Q33" s="187" t="s">
        <v>15</v>
      </c>
      <c r="R33" s="187" t="s">
        <v>15</v>
      </c>
    </row>
    <row r="34" spans="1:20" x14ac:dyDescent="0.2">
      <c r="A34" s="182" t="s">
        <v>1</v>
      </c>
      <c r="B34" s="188" t="s">
        <v>14</v>
      </c>
      <c r="C34" s="188" t="s">
        <v>14</v>
      </c>
      <c r="D34" s="188" t="s">
        <v>14</v>
      </c>
      <c r="E34" s="188" t="s">
        <v>14</v>
      </c>
      <c r="F34" s="188" t="s">
        <v>14</v>
      </c>
      <c r="G34" s="188" t="s">
        <v>14</v>
      </c>
      <c r="H34" s="188" t="s">
        <v>14</v>
      </c>
      <c r="I34" s="188" t="s">
        <v>14</v>
      </c>
      <c r="J34" s="188" t="s">
        <v>14</v>
      </c>
      <c r="K34" s="188" t="s">
        <v>14</v>
      </c>
      <c r="L34" s="188" t="s">
        <v>14</v>
      </c>
      <c r="M34" s="188" t="s">
        <v>14</v>
      </c>
      <c r="N34" s="188" t="s">
        <v>14</v>
      </c>
      <c r="O34" s="188" t="s">
        <v>14</v>
      </c>
      <c r="P34" s="188" t="s">
        <v>14</v>
      </c>
      <c r="Q34" s="188" t="s">
        <v>14</v>
      </c>
      <c r="R34" s="183" t="s">
        <v>14</v>
      </c>
    </row>
    <row r="35" spans="1:20" x14ac:dyDescent="0.2">
      <c r="A35" s="166" t="s">
        <v>47</v>
      </c>
      <c r="B35" s="216" t="s">
        <v>65</v>
      </c>
      <c r="C35" s="167">
        <v>22338231.739999998</v>
      </c>
      <c r="D35" s="167">
        <v>17284895.07</v>
      </c>
      <c r="E35" s="167">
        <v>13650020.42</v>
      </c>
      <c r="F35" s="216" t="s">
        <v>65</v>
      </c>
      <c r="G35" s="216" t="s">
        <v>65</v>
      </c>
      <c r="H35" s="216" t="s">
        <v>65</v>
      </c>
      <c r="I35" s="216" t="s">
        <v>65</v>
      </c>
      <c r="J35" s="216" t="s">
        <v>65</v>
      </c>
      <c r="K35" s="216" t="s">
        <v>65</v>
      </c>
      <c r="L35" s="216" t="s">
        <v>65</v>
      </c>
      <c r="M35" s="216" t="s">
        <v>65</v>
      </c>
      <c r="N35" s="216" t="s">
        <v>65</v>
      </c>
      <c r="O35" s="216" t="s">
        <v>65</v>
      </c>
      <c r="P35" s="216" t="s">
        <v>65</v>
      </c>
      <c r="Q35" s="216" t="s">
        <v>65</v>
      </c>
      <c r="R35" s="216" t="s">
        <v>65</v>
      </c>
      <c r="S35" s="151"/>
      <c r="T35" s="151"/>
    </row>
    <row r="36" spans="1:20" x14ac:dyDescent="0.2">
      <c r="A36" s="166" t="s">
        <v>63</v>
      </c>
      <c r="B36" s="167">
        <v>8193859.9199999999</v>
      </c>
      <c r="C36" s="216" t="s">
        <v>65</v>
      </c>
      <c r="D36" s="216" t="s">
        <v>65</v>
      </c>
      <c r="E36" s="216" t="s">
        <v>65</v>
      </c>
      <c r="F36" s="167">
        <v>6070055.6220000004</v>
      </c>
      <c r="G36" s="167">
        <v>5686036.0089999996</v>
      </c>
      <c r="H36" s="167">
        <v>4788373.1970000006</v>
      </c>
      <c r="I36" s="167">
        <v>4774204.483</v>
      </c>
      <c r="J36" s="167">
        <v>3040282.6</v>
      </c>
      <c r="K36" s="167">
        <v>2992561.497</v>
      </c>
      <c r="L36" s="167">
        <v>2986788.8279999997</v>
      </c>
      <c r="M36" s="167">
        <v>1945302.352</v>
      </c>
      <c r="N36" s="167">
        <v>1415747.8019999999</v>
      </c>
      <c r="O36" s="167">
        <v>1835113.0160000001</v>
      </c>
      <c r="P36" s="167">
        <v>934265.53099999996</v>
      </c>
      <c r="Q36" s="167">
        <v>808682.55</v>
      </c>
      <c r="R36" s="168">
        <v>487689.87000000005</v>
      </c>
      <c r="S36" s="151"/>
      <c r="T36" s="151"/>
    </row>
    <row r="37" spans="1:20" x14ac:dyDescent="0.2">
      <c r="A37" s="166" t="s">
        <v>64</v>
      </c>
      <c r="B37" s="167">
        <v>16194714.75</v>
      </c>
      <c r="C37" s="216" t="s">
        <v>65</v>
      </c>
      <c r="D37" s="216" t="s">
        <v>65</v>
      </c>
      <c r="E37" s="216" t="s">
        <v>65</v>
      </c>
      <c r="F37" s="167">
        <v>8749287.8870000001</v>
      </c>
      <c r="G37" s="167">
        <v>9746704.8399999999</v>
      </c>
      <c r="H37" s="167">
        <v>9364902.1209999993</v>
      </c>
      <c r="I37" s="167">
        <v>8747427.9149999991</v>
      </c>
      <c r="J37" s="167">
        <v>5982614.5140000004</v>
      </c>
      <c r="K37" s="167">
        <v>5004933.068</v>
      </c>
      <c r="L37" s="167">
        <v>4731427.7230000002</v>
      </c>
      <c r="M37" s="167">
        <v>3278569.523</v>
      </c>
      <c r="N37" s="167">
        <v>2772728.608</v>
      </c>
      <c r="O37" s="167">
        <v>3324746.1150000002</v>
      </c>
      <c r="P37" s="167">
        <v>2611866.1410000003</v>
      </c>
      <c r="Q37" s="167">
        <v>1972658.7920000001</v>
      </c>
      <c r="R37" s="168">
        <v>1819529.578</v>
      </c>
      <c r="S37" s="151"/>
      <c r="T37" s="151"/>
    </row>
    <row r="38" spans="1:20" x14ac:dyDescent="0.2">
      <c r="A38" s="166" t="s">
        <v>2</v>
      </c>
      <c r="B38" s="167">
        <v>25717855.969999999</v>
      </c>
      <c r="C38" s="167">
        <v>24836911.690000001</v>
      </c>
      <c r="D38" s="167">
        <v>18295778.739999998</v>
      </c>
      <c r="E38" s="167">
        <v>14161440.539999999</v>
      </c>
      <c r="F38" s="167">
        <v>15594897.540000001</v>
      </c>
      <c r="G38" s="167">
        <v>13016295.377999999</v>
      </c>
      <c r="H38" s="167">
        <v>12831493.300999999</v>
      </c>
      <c r="I38" s="167">
        <v>12469054.066000002</v>
      </c>
      <c r="J38" s="167">
        <v>9282352.5070000011</v>
      </c>
      <c r="K38" s="167">
        <v>8448216.6970000006</v>
      </c>
      <c r="L38" s="167">
        <v>7766157.7540000007</v>
      </c>
      <c r="M38" s="167">
        <v>5676559.3269999996</v>
      </c>
      <c r="N38" s="167">
        <v>6038909.6799999997</v>
      </c>
      <c r="O38" s="167">
        <v>6014518.4809999997</v>
      </c>
      <c r="P38" s="167">
        <v>3819694.9070000001</v>
      </c>
      <c r="Q38" s="167">
        <v>3423753.733</v>
      </c>
      <c r="R38" s="168">
        <v>3073459.1409999998</v>
      </c>
      <c r="S38" s="151"/>
      <c r="T38" s="151"/>
    </row>
    <row r="39" spans="1:20" x14ac:dyDescent="0.2">
      <c r="A39" s="166" t="s">
        <v>40</v>
      </c>
      <c r="B39" s="167">
        <v>17181134.280000001</v>
      </c>
      <c r="C39" s="167">
        <v>19525078.460000001</v>
      </c>
      <c r="D39" s="167">
        <v>12085450.210000001</v>
      </c>
      <c r="E39" s="167">
        <v>15770775.48</v>
      </c>
      <c r="F39" s="167">
        <v>10149043.819</v>
      </c>
      <c r="G39" s="167">
        <v>16028955.023999998</v>
      </c>
      <c r="H39" s="167">
        <v>9427819.7589999996</v>
      </c>
      <c r="I39" s="167">
        <v>12276600.639</v>
      </c>
      <c r="J39" s="167">
        <v>8098897.4009999996</v>
      </c>
      <c r="K39" s="167">
        <v>9839206.2300000004</v>
      </c>
      <c r="L39" s="167">
        <v>7170355.6940000001</v>
      </c>
      <c r="M39" s="167">
        <v>5946984.1770000001</v>
      </c>
      <c r="N39" s="167">
        <v>5664930.5300000003</v>
      </c>
      <c r="O39" s="167">
        <v>5550850.9969999995</v>
      </c>
      <c r="P39" s="167">
        <v>3832811.2859999998</v>
      </c>
      <c r="Q39" s="167">
        <v>3319946.0829999996</v>
      </c>
      <c r="R39" s="168">
        <v>3445611.1850000001</v>
      </c>
      <c r="S39" s="151"/>
      <c r="T39" s="151"/>
    </row>
    <row r="40" spans="1:20" x14ac:dyDescent="0.2">
      <c r="A40" s="166" t="s">
        <v>5</v>
      </c>
      <c r="B40" s="167">
        <v>14861430.960000001</v>
      </c>
      <c r="C40" s="167">
        <v>8270119.29</v>
      </c>
      <c r="D40" s="167">
        <v>10723432.970000001</v>
      </c>
      <c r="E40" s="167">
        <v>4470682.43</v>
      </c>
      <c r="F40" s="167">
        <v>10128308.253</v>
      </c>
      <c r="G40" s="167">
        <v>4681894.7790000001</v>
      </c>
      <c r="H40" s="167">
        <v>8680064.334999999</v>
      </c>
      <c r="I40" s="167">
        <v>4826845.8279999997</v>
      </c>
      <c r="J40" s="167">
        <v>6011149.5870000003</v>
      </c>
      <c r="K40" s="167">
        <v>4533048.5259999996</v>
      </c>
      <c r="L40" s="167">
        <v>4574465.46</v>
      </c>
      <c r="M40" s="167">
        <v>2981234.6189999999</v>
      </c>
      <c r="N40" s="167">
        <v>3650050.9270000001</v>
      </c>
      <c r="O40" s="167">
        <v>3790101.412</v>
      </c>
      <c r="P40" s="167">
        <v>3071027.4750000001</v>
      </c>
      <c r="Q40" s="167">
        <v>2253723.3710000003</v>
      </c>
      <c r="R40" s="168">
        <v>2584238.2589999996</v>
      </c>
      <c r="S40" s="151"/>
      <c r="T40" s="151"/>
    </row>
    <row r="41" spans="1:20" x14ac:dyDescent="0.2">
      <c r="A41" s="166" t="s">
        <v>48</v>
      </c>
      <c r="B41" s="167">
        <v>23729947.210000001</v>
      </c>
      <c r="C41" s="167">
        <v>24805666.43</v>
      </c>
      <c r="D41" s="167">
        <v>16217883.109999999</v>
      </c>
      <c r="E41" s="167">
        <v>15952173.369999999</v>
      </c>
      <c r="F41" s="167">
        <v>15106487.433</v>
      </c>
      <c r="G41" s="167">
        <v>14664603.995000001</v>
      </c>
      <c r="H41" s="167">
        <v>15037509.166999999</v>
      </c>
      <c r="I41" s="167">
        <v>15968814.979000002</v>
      </c>
      <c r="J41" s="167">
        <v>10871054.478</v>
      </c>
      <c r="K41" s="167">
        <v>10716037.548999999</v>
      </c>
      <c r="L41" s="167">
        <v>10157644.128</v>
      </c>
      <c r="M41" s="167">
        <v>7908815.2110000001</v>
      </c>
      <c r="N41" s="167">
        <v>7268701.3959999997</v>
      </c>
      <c r="O41" s="167">
        <v>7771999.3910000008</v>
      </c>
      <c r="P41" s="167">
        <v>6350124.9670000002</v>
      </c>
      <c r="Q41" s="167">
        <v>4476113.3530000001</v>
      </c>
      <c r="R41" s="168">
        <v>4670199.3870000001</v>
      </c>
      <c r="S41" s="151"/>
      <c r="T41" s="151"/>
    </row>
    <row r="42" spans="1:20" x14ac:dyDescent="0.2">
      <c r="A42" s="166" t="s">
        <v>8</v>
      </c>
      <c r="B42" s="167">
        <v>7086596.6399999997</v>
      </c>
      <c r="C42" s="167">
        <v>7306542.6399999997</v>
      </c>
      <c r="D42" s="167">
        <v>4612042.1500000004</v>
      </c>
      <c r="E42" s="167">
        <v>4158435.62</v>
      </c>
      <c r="F42" s="167">
        <v>4709649.6090000002</v>
      </c>
      <c r="G42" s="167">
        <v>3297234.06</v>
      </c>
      <c r="H42" s="167">
        <v>4092239.148</v>
      </c>
      <c r="I42" s="167">
        <v>4065549.5880000005</v>
      </c>
      <c r="J42" s="167">
        <v>2971917.1230000001</v>
      </c>
      <c r="K42" s="167">
        <v>2127647.5920000002</v>
      </c>
      <c r="L42" s="167">
        <v>2585713.4240000001</v>
      </c>
      <c r="M42" s="167">
        <v>1960949.8399999999</v>
      </c>
      <c r="N42" s="167">
        <v>1803347.433</v>
      </c>
      <c r="O42" s="167">
        <v>1992357.341</v>
      </c>
      <c r="P42" s="167">
        <v>1584999.257</v>
      </c>
      <c r="Q42" s="167">
        <v>1018104.941</v>
      </c>
      <c r="R42" s="168">
        <v>1214389.22</v>
      </c>
      <c r="S42" s="151"/>
      <c r="T42" s="151"/>
    </row>
    <row r="43" spans="1:20" x14ac:dyDescent="0.2">
      <c r="A43" s="169" t="s">
        <v>9</v>
      </c>
      <c r="B43" s="170">
        <v>1234175.9099999999</v>
      </c>
      <c r="C43" s="170">
        <v>1159918.94</v>
      </c>
      <c r="D43" s="170">
        <v>1184638.42</v>
      </c>
      <c r="E43" s="170">
        <v>547353.4</v>
      </c>
      <c r="F43" s="170">
        <v>1198493.1430000002</v>
      </c>
      <c r="G43" s="170">
        <v>683933.07799999998</v>
      </c>
      <c r="H43" s="170">
        <v>737322.65899999999</v>
      </c>
      <c r="I43" s="170">
        <v>885723.005</v>
      </c>
      <c r="J43" s="170">
        <v>576506.67000000004</v>
      </c>
      <c r="K43" s="170">
        <v>658092.2840000001</v>
      </c>
      <c r="L43" s="170">
        <v>494010.67700000003</v>
      </c>
      <c r="M43" s="170">
        <v>329814.55099999998</v>
      </c>
      <c r="N43" s="170">
        <v>312107.35700000002</v>
      </c>
      <c r="O43" s="170">
        <v>335696.22100000002</v>
      </c>
      <c r="P43" s="170">
        <v>238920.908</v>
      </c>
      <c r="Q43" s="170">
        <v>174627.49400000001</v>
      </c>
      <c r="R43" s="171">
        <v>213955.31400000001</v>
      </c>
      <c r="S43" s="151"/>
      <c r="T43" s="151"/>
    </row>
    <row r="44" spans="1:20" x14ac:dyDescent="0.2">
      <c r="A44" s="184" t="s">
        <v>46</v>
      </c>
      <c r="B44" s="185">
        <f t="shared" ref="B44" si="3">SUM(B35:B43)</f>
        <v>114199715.64</v>
      </c>
      <c r="C44" s="185">
        <f t="shared" ref="C44:D44" si="4">SUM(C35:C43)</f>
        <v>108242469.19000001</v>
      </c>
      <c r="D44" s="185">
        <f t="shared" si="4"/>
        <v>80404120.670000002</v>
      </c>
      <c r="E44" s="185">
        <f t="shared" ref="E44:R44" si="5">SUM(E35:E43)</f>
        <v>68710881.260000005</v>
      </c>
      <c r="F44" s="185">
        <f t="shared" si="5"/>
        <v>71706223.306000009</v>
      </c>
      <c r="G44" s="185">
        <f t="shared" si="5"/>
        <v>67805657.162999988</v>
      </c>
      <c r="H44" s="185">
        <f t="shared" si="5"/>
        <v>64959723.686999999</v>
      </c>
      <c r="I44" s="185">
        <f t="shared" si="5"/>
        <v>64014220.503000006</v>
      </c>
      <c r="J44" s="185">
        <f t="shared" si="5"/>
        <v>46834774.880000003</v>
      </c>
      <c r="K44" s="185">
        <f t="shared" si="5"/>
        <v>44319743.443000004</v>
      </c>
      <c r="L44" s="185">
        <f t="shared" si="5"/>
        <v>40466563.688000001</v>
      </c>
      <c r="M44" s="185">
        <f t="shared" si="5"/>
        <v>30028229.599999998</v>
      </c>
      <c r="N44" s="185">
        <f t="shared" si="5"/>
        <v>28926523.733000003</v>
      </c>
      <c r="O44" s="185">
        <f t="shared" si="5"/>
        <v>30615382.973999999</v>
      </c>
      <c r="P44" s="185">
        <f t="shared" si="5"/>
        <v>22443710.471999999</v>
      </c>
      <c r="Q44" s="185">
        <f t="shared" si="5"/>
        <v>17447610.316999998</v>
      </c>
      <c r="R44" s="186">
        <f t="shared" si="5"/>
        <v>17509071.954</v>
      </c>
      <c r="S44" s="151"/>
      <c r="T44" s="151"/>
    </row>
    <row r="45" spans="1:20" x14ac:dyDescent="0.2">
      <c r="A45" s="159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J47"/>
  <sheetViews>
    <sheetView workbookViewId="0">
      <selection activeCell="A4" sqref="A4"/>
    </sheetView>
  </sheetViews>
  <sheetFormatPr baseColWidth="10" defaultRowHeight="12.75" x14ac:dyDescent="0.2"/>
  <cols>
    <col min="1" max="1" width="21.7109375" style="2" customWidth="1"/>
    <col min="2" max="12" width="11.7109375" style="2" customWidth="1"/>
    <col min="13" max="16384" width="11.42578125" style="2"/>
  </cols>
  <sheetData>
    <row r="1" spans="1:62" ht="27" x14ac:dyDescent="0.35">
      <c r="A1" s="59" t="s">
        <v>19</v>
      </c>
      <c r="B1" s="59"/>
      <c r="C1" s="59"/>
      <c r="D1" s="59"/>
      <c r="E1" s="59"/>
      <c r="F1" s="59"/>
      <c r="G1" s="14"/>
      <c r="H1" s="14"/>
      <c r="I1" s="14"/>
      <c r="J1" s="14"/>
      <c r="K1" s="14"/>
      <c r="L1" s="14"/>
      <c r="M1" s="16"/>
      <c r="N1" s="16"/>
      <c r="O1" s="16"/>
      <c r="P1" s="16"/>
      <c r="Q1" s="16"/>
      <c r="R1" s="16"/>
      <c r="S1" s="16"/>
      <c r="T1" s="16"/>
      <c r="U1" s="16"/>
      <c r="V1" s="16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62" s="4" customFormat="1" ht="18" x14ac:dyDescent="0.25">
      <c r="A2" s="58" t="s">
        <v>20</v>
      </c>
      <c r="B2" s="58"/>
      <c r="C2" s="58"/>
      <c r="D2" s="58"/>
      <c r="E2" s="58"/>
      <c r="F2" s="58"/>
      <c r="G2" s="17"/>
      <c r="H2" s="17"/>
      <c r="I2" s="17"/>
      <c r="J2" s="17"/>
      <c r="K2" s="17"/>
      <c r="L2" s="1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</row>
    <row r="3" spans="1:62" s="152" customFormat="1" ht="15" x14ac:dyDescent="0.25">
      <c r="A3" s="239" t="s">
        <v>61</v>
      </c>
    </row>
    <row r="4" spans="1:62" s="152" customFormat="1" x14ac:dyDescent="0.2"/>
    <row r="5" spans="1:62" s="6" customFormat="1" ht="14.25" x14ac:dyDescent="0.2">
      <c r="A5" s="2" t="s">
        <v>37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62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62" s="9" customFormat="1" ht="10.5" x14ac:dyDescent="0.15">
      <c r="A7" s="9" t="s">
        <v>12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</row>
    <row r="8" spans="1:62" s="9" customFormat="1" ht="10.5" x14ac:dyDescent="0.15">
      <c r="A8" s="10" t="s">
        <v>13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</row>
    <row r="9" spans="1:62" x14ac:dyDescent="0.2"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</row>
    <row r="10" spans="1:62" x14ac:dyDescent="0.2"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</row>
    <row r="11" spans="1:62" ht="18" x14ac:dyDescent="0.2">
      <c r="A11" s="56" t="s">
        <v>30</v>
      </c>
      <c r="B11" s="56"/>
      <c r="C11" s="56"/>
      <c r="D11" s="56"/>
      <c r="E11" s="56"/>
      <c r="F11" s="56"/>
      <c r="G11" s="5"/>
      <c r="H11" s="5"/>
      <c r="I11" s="5"/>
      <c r="J11" s="5"/>
      <c r="K11" s="5"/>
      <c r="L11" s="5"/>
    </row>
    <row r="12" spans="1:62" s="12" customFormat="1" x14ac:dyDescent="0.2">
      <c r="A12" s="57" t="s">
        <v>26</v>
      </c>
      <c r="B12" s="57"/>
      <c r="C12" s="57"/>
      <c r="D12" s="57"/>
      <c r="E12" s="57"/>
      <c r="F12" s="57"/>
      <c r="G12" s="11"/>
      <c r="H12" s="11"/>
      <c r="I12" s="11"/>
      <c r="J12" s="11"/>
      <c r="K12" s="11"/>
      <c r="L12" s="11"/>
    </row>
    <row r="13" spans="1:62" x14ac:dyDescent="0.2">
      <c r="A13" s="7"/>
      <c r="B13" s="13">
        <v>2017</v>
      </c>
      <c r="C13" s="13">
        <v>2016</v>
      </c>
      <c r="D13" s="13">
        <v>2015</v>
      </c>
      <c r="E13" s="13">
        <v>2014</v>
      </c>
      <c r="F13" s="13">
        <v>2013</v>
      </c>
      <c r="G13" s="13">
        <v>2012</v>
      </c>
      <c r="H13" s="13">
        <v>2011</v>
      </c>
      <c r="I13" s="13">
        <v>2010</v>
      </c>
      <c r="J13" s="13">
        <v>2009</v>
      </c>
      <c r="K13" s="13">
        <v>2008</v>
      </c>
      <c r="L13" s="13">
        <v>2007</v>
      </c>
    </row>
    <row r="14" spans="1:62" x14ac:dyDescent="0.2">
      <c r="A14" s="63" t="s">
        <v>0</v>
      </c>
      <c r="B14" s="64" t="s">
        <v>10</v>
      </c>
      <c r="C14" s="64" t="s">
        <v>10</v>
      </c>
      <c r="D14" s="64" t="s">
        <v>10</v>
      </c>
      <c r="E14" s="64" t="s">
        <v>10</v>
      </c>
      <c r="F14" s="64" t="s">
        <v>10</v>
      </c>
      <c r="G14" s="64" t="s">
        <v>10</v>
      </c>
      <c r="H14" s="64" t="s">
        <v>10</v>
      </c>
      <c r="I14" s="64" t="s">
        <v>10</v>
      </c>
      <c r="J14" s="64" t="s">
        <v>10</v>
      </c>
      <c r="K14" s="64" t="s">
        <v>10</v>
      </c>
      <c r="L14" s="64" t="s">
        <v>10</v>
      </c>
    </row>
    <row r="15" spans="1:62" x14ac:dyDescent="0.2">
      <c r="A15" s="65" t="s">
        <v>1</v>
      </c>
      <c r="B15" s="66" t="s">
        <v>11</v>
      </c>
      <c r="C15" s="66" t="s">
        <v>11</v>
      </c>
      <c r="D15" s="66" t="s">
        <v>11</v>
      </c>
      <c r="E15" s="66" t="s">
        <v>11</v>
      </c>
      <c r="F15" s="66" t="s">
        <v>11</v>
      </c>
      <c r="G15" s="66" t="s">
        <v>11</v>
      </c>
      <c r="H15" s="66" t="s">
        <v>11</v>
      </c>
      <c r="I15" s="66" t="s">
        <v>11</v>
      </c>
      <c r="J15" s="66" t="s">
        <v>11</v>
      </c>
      <c r="K15" s="66" t="s">
        <v>11</v>
      </c>
      <c r="L15" s="66" t="s">
        <v>11</v>
      </c>
    </row>
    <row r="16" spans="1:62" x14ac:dyDescent="0.2">
      <c r="A16" s="60" t="s">
        <v>23</v>
      </c>
      <c r="B16" s="21">
        <v>95613.390875000012</v>
      </c>
      <c r="C16" s="21">
        <v>92744.861875000002</v>
      </c>
      <c r="D16" s="21">
        <v>90481.595535</v>
      </c>
      <c r="E16" s="21">
        <v>97687.611000000004</v>
      </c>
      <c r="F16" s="21">
        <v>92458.941614999989</v>
      </c>
      <c r="G16" s="21">
        <v>86850.093731000001</v>
      </c>
      <c r="H16" s="21">
        <v>56905.783374999999</v>
      </c>
      <c r="I16" s="21">
        <v>57989.385004999996</v>
      </c>
      <c r="J16" s="21">
        <v>38404.344616999995</v>
      </c>
      <c r="K16" s="21">
        <v>36438.661955000003</v>
      </c>
      <c r="L16" s="22">
        <v>22745.410179000002</v>
      </c>
    </row>
    <row r="17" spans="1:12" x14ac:dyDescent="0.2">
      <c r="A17" s="61" t="s">
        <v>24</v>
      </c>
      <c r="B17" s="23">
        <v>187225.994125</v>
      </c>
      <c r="C17" s="23">
        <v>169262.86025</v>
      </c>
      <c r="D17" s="23">
        <v>168043.53685500001</v>
      </c>
      <c r="E17" s="23">
        <v>149638.42725000001</v>
      </c>
      <c r="F17" s="23">
        <v>137212.29848</v>
      </c>
      <c r="G17" s="23">
        <v>144058.25109499999</v>
      </c>
      <c r="H17" s="23">
        <v>107426.08638499999</v>
      </c>
      <c r="I17" s="23">
        <v>110545.62757500001</v>
      </c>
      <c r="J17" s="23">
        <v>108587.00276</v>
      </c>
      <c r="K17" s="23">
        <v>91051.481020000007</v>
      </c>
      <c r="L17" s="24">
        <v>84548.915027999989</v>
      </c>
    </row>
    <row r="18" spans="1:12" x14ac:dyDescent="0.2">
      <c r="A18" s="61" t="s">
        <v>2</v>
      </c>
      <c r="B18" s="23">
        <v>260449.80258999998</v>
      </c>
      <c r="C18" s="23">
        <v>255713.55413799998</v>
      </c>
      <c r="D18" s="23">
        <v>267478.39519800001</v>
      </c>
      <c r="E18" s="23">
        <v>239870.9705</v>
      </c>
      <c r="F18" s="23">
        <v>240175.03323600002</v>
      </c>
      <c r="G18" s="23">
        <v>239259.77977299999</v>
      </c>
      <c r="H18" s="23">
        <v>227284.95477700001</v>
      </c>
      <c r="I18" s="23">
        <v>205099.96115300001</v>
      </c>
      <c r="J18" s="23">
        <v>171498.04820799999</v>
      </c>
      <c r="K18" s="23">
        <v>162743.64093999998</v>
      </c>
      <c r="L18" s="24">
        <v>155219.39113</v>
      </c>
    </row>
    <row r="19" spans="1:12" x14ac:dyDescent="0.2">
      <c r="A19" s="61" t="s">
        <v>3</v>
      </c>
      <c r="B19" s="23">
        <v>89909.370874999993</v>
      </c>
      <c r="C19" s="23">
        <v>94207.529716000005</v>
      </c>
      <c r="D19" s="23">
        <v>109297.8435</v>
      </c>
      <c r="E19" s="23">
        <v>103571.970875</v>
      </c>
      <c r="F19" s="23">
        <v>92650.710625000007</v>
      </c>
      <c r="G19" s="23">
        <v>121526.406625</v>
      </c>
      <c r="H19" s="23">
        <v>83038.779249999992</v>
      </c>
      <c r="I19" s="23">
        <v>81765.395750000011</v>
      </c>
      <c r="J19" s="23">
        <v>76207.814499999993</v>
      </c>
      <c r="K19" s="23">
        <v>64877.687125000004</v>
      </c>
      <c r="L19" s="24">
        <v>73569.224706000008</v>
      </c>
    </row>
    <row r="20" spans="1:12" x14ac:dyDescent="0.2">
      <c r="A20" s="61" t="s">
        <v>4</v>
      </c>
      <c r="B20" s="23">
        <v>98824.792300000001</v>
      </c>
      <c r="C20" s="23">
        <v>167275.177115</v>
      </c>
      <c r="D20" s="23">
        <v>143093.70637500001</v>
      </c>
      <c r="E20" s="23">
        <v>205506.01650599999</v>
      </c>
      <c r="F20" s="23">
        <v>133734.516</v>
      </c>
      <c r="G20" s="23">
        <v>141330.84128699999</v>
      </c>
      <c r="H20" s="23">
        <v>146328.11721900001</v>
      </c>
      <c r="I20" s="23">
        <v>108019.74830000001</v>
      </c>
      <c r="J20" s="23">
        <v>112626.70901999999</v>
      </c>
      <c r="K20" s="23">
        <v>96518.257916999995</v>
      </c>
      <c r="L20" s="24">
        <v>99172.189463999995</v>
      </c>
    </row>
    <row r="21" spans="1:12" x14ac:dyDescent="0.2">
      <c r="A21" s="61" t="s">
        <v>5</v>
      </c>
      <c r="B21" s="23">
        <v>171870.129717</v>
      </c>
      <c r="C21" s="23">
        <v>105253.380003</v>
      </c>
      <c r="D21" s="23">
        <v>179683.35849499999</v>
      </c>
      <c r="E21" s="23">
        <v>133620.29253000001</v>
      </c>
      <c r="F21" s="23">
        <v>142602.311571</v>
      </c>
      <c r="G21" s="23">
        <v>131729.993647</v>
      </c>
      <c r="H21" s="23">
        <v>141326.73332700002</v>
      </c>
      <c r="I21" s="23">
        <v>124001.76725999999</v>
      </c>
      <c r="J21" s="23">
        <v>123682.20965600001</v>
      </c>
      <c r="K21" s="23">
        <v>110078.89320799999</v>
      </c>
      <c r="L21" s="24">
        <v>113234.80329500001</v>
      </c>
    </row>
    <row r="22" spans="1:12" x14ac:dyDescent="0.2">
      <c r="A22" s="61" t="s">
        <v>6</v>
      </c>
      <c r="B22" s="23">
        <v>107951.415796</v>
      </c>
      <c r="C22" s="23">
        <v>120734.986821</v>
      </c>
      <c r="D22" s="23">
        <v>120081.746042</v>
      </c>
      <c r="E22" s="23">
        <v>112839.021849</v>
      </c>
      <c r="F22" s="23">
        <v>115818.54403399999</v>
      </c>
      <c r="G22" s="23">
        <v>114861.703243</v>
      </c>
      <c r="H22" s="23">
        <v>107379.676014</v>
      </c>
      <c r="I22" s="23">
        <v>88570.491874999992</v>
      </c>
      <c r="J22" s="23">
        <v>83002.792358000006</v>
      </c>
      <c r="K22" s="23">
        <v>73708.918264000007</v>
      </c>
      <c r="L22" s="24">
        <v>80945.045048</v>
      </c>
    </row>
    <row r="23" spans="1:12" x14ac:dyDescent="0.2">
      <c r="A23" s="61" t="s">
        <v>7</v>
      </c>
      <c r="B23" s="23">
        <v>199640.743647</v>
      </c>
      <c r="C23" s="23">
        <v>224488.63112000001</v>
      </c>
      <c r="D23" s="23">
        <v>199685.98079</v>
      </c>
      <c r="E23" s="23">
        <v>208873.53271199999</v>
      </c>
      <c r="F23" s="23">
        <v>197430.473474</v>
      </c>
      <c r="G23" s="23">
        <v>241110.35146500001</v>
      </c>
      <c r="H23" s="23">
        <v>188461.230641</v>
      </c>
      <c r="I23" s="23">
        <v>164266.674811</v>
      </c>
      <c r="J23" s="23">
        <v>170372.52053099999</v>
      </c>
      <c r="K23" s="23">
        <v>146640.15678700001</v>
      </c>
      <c r="L23" s="24">
        <v>139338.07578099999</v>
      </c>
    </row>
    <row r="24" spans="1:12" x14ac:dyDescent="0.2">
      <c r="A24" s="61" t="s">
        <v>8</v>
      </c>
      <c r="B24" s="23">
        <v>79735.903415000008</v>
      </c>
      <c r="C24" s="23">
        <v>76321.166264999993</v>
      </c>
      <c r="D24" s="23">
        <v>83573.412499999991</v>
      </c>
      <c r="E24" s="23">
        <v>62123.145817000004</v>
      </c>
      <c r="F24" s="23">
        <v>77815.940180000005</v>
      </c>
      <c r="G24" s="23">
        <v>84029.086595000001</v>
      </c>
      <c r="H24" s="23">
        <v>70235.720935000005</v>
      </c>
      <c r="I24" s="23">
        <v>65616.971875000003</v>
      </c>
      <c r="J24" s="23">
        <v>63367.078300000001</v>
      </c>
      <c r="K24" s="23">
        <v>53243.473170000005</v>
      </c>
      <c r="L24" s="24">
        <v>58405.864528999999</v>
      </c>
    </row>
    <row r="25" spans="1:12" x14ac:dyDescent="0.2">
      <c r="A25" s="62" t="s">
        <v>9</v>
      </c>
      <c r="B25" s="25">
        <v>14813.236305</v>
      </c>
      <c r="C25" s="25">
        <v>17941.874449999999</v>
      </c>
      <c r="D25" s="25">
        <v>16646.485735000002</v>
      </c>
      <c r="E25" s="25">
        <v>16750.339874999998</v>
      </c>
      <c r="F25" s="25">
        <v>15603.41691</v>
      </c>
      <c r="G25" s="25">
        <v>14371.758374999999</v>
      </c>
      <c r="H25" s="25">
        <v>13588.761999999999</v>
      </c>
      <c r="I25" s="25">
        <v>11932.817475</v>
      </c>
      <c r="J25" s="25">
        <v>11992.226375</v>
      </c>
      <c r="K25" s="25">
        <v>10912.760474999999</v>
      </c>
      <c r="L25" s="26">
        <v>11790.7601</v>
      </c>
    </row>
    <row r="26" spans="1:12" x14ac:dyDescent="0.2">
      <c r="A26" s="67" t="s">
        <v>18</v>
      </c>
      <c r="B26" s="68">
        <f t="shared" ref="B26:G26" si="0">SUM(B16:B25)</f>
        <v>1306034.7796450001</v>
      </c>
      <c r="C26" s="68">
        <f t="shared" si="0"/>
        <v>1323944.0217529999</v>
      </c>
      <c r="D26" s="68">
        <f t="shared" si="0"/>
        <v>1378066.0610250002</v>
      </c>
      <c r="E26" s="68">
        <f t="shared" si="0"/>
        <v>1330481.328914</v>
      </c>
      <c r="F26" s="68">
        <f t="shared" si="0"/>
        <v>1245502.186125</v>
      </c>
      <c r="G26" s="68">
        <f t="shared" si="0"/>
        <v>1319128.265836</v>
      </c>
      <c r="H26" s="68">
        <f t="shared" ref="H26:L26" si="1">SUM(H16:H25)</f>
        <v>1141975.8439230002</v>
      </c>
      <c r="I26" s="68">
        <f t="shared" si="1"/>
        <v>1017808.841079</v>
      </c>
      <c r="J26" s="68">
        <f t="shared" si="1"/>
        <v>959740.74632500007</v>
      </c>
      <c r="K26" s="68">
        <f t="shared" si="1"/>
        <v>846213.93086099997</v>
      </c>
      <c r="L26" s="69">
        <f t="shared" si="1"/>
        <v>838969.67926</v>
      </c>
    </row>
    <row r="27" spans="1:12" x14ac:dyDescent="0.2">
      <c r="A27" s="9" t="s">
        <v>29</v>
      </c>
      <c r="B27" s="9"/>
      <c r="C27" s="9"/>
      <c r="D27" s="9"/>
      <c r="E27" s="9"/>
      <c r="F27" s="9"/>
    </row>
    <row r="28" spans="1:12" x14ac:dyDescent="0.2">
      <c r="A28" s="9"/>
    </row>
    <row r="31" spans="1:12" ht="15" x14ac:dyDescent="0.2">
      <c r="A31" s="56" t="s">
        <v>25</v>
      </c>
      <c r="B31" s="56"/>
      <c r="C31" s="56"/>
      <c r="D31" s="56"/>
      <c r="E31" s="56"/>
      <c r="F31" s="56"/>
      <c r="G31" s="5"/>
      <c r="H31" s="5"/>
      <c r="I31" s="5"/>
      <c r="J31" s="5"/>
      <c r="K31" s="5"/>
      <c r="L31" s="5"/>
    </row>
    <row r="32" spans="1:12" x14ac:dyDescent="0.2">
      <c r="A32" s="57" t="s">
        <v>27</v>
      </c>
      <c r="B32" s="57"/>
      <c r="C32" s="57"/>
      <c r="D32" s="57"/>
      <c r="E32" s="57"/>
      <c r="F32" s="57"/>
      <c r="G32" s="11"/>
      <c r="H32" s="11"/>
      <c r="I32" s="11"/>
      <c r="J32" s="11"/>
      <c r="K32" s="11"/>
      <c r="L32" s="11"/>
    </row>
    <row r="33" spans="1:14" x14ac:dyDescent="0.2">
      <c r="B33" s="13">
        <v>2017</v>
      </c>
      <c r="C33" s="13">
        <v>2016</v>
      </c>
      <c r="D33" s="13">
        <v>2015</v>
      </c>
      <c r="E33" s="13">
        <v>2014</v>
      </c>
      <c r="F33" s="13">
        <v>2013</v>
      </c>
      <c r="G33" s="13">
        <v>2012</v>
      </c>
      <c r="H33" s="13">
        <v>2011</v>
      </c>
      <c r="I33" s="13">
        <v>2010</v>
      </c>
      <c r="J33" s="13">
        <v>2009</v>
      </c>
      <c r="K33" s="13">
        <v>2008</v>
      </c>
      <c r="L33" s="13">
        <v>2007</v>
      </c>
    </row>
    <row r="34" spans="1:14" x14ac:dyDescent="0.2">
      <c r="A34" s="63" t="s">
        <v>0</v>
      </c>
      <c r="B34" s="70" t="s">
        <v>15</v>
      </c>
      <c r="C34" s="70" t="s">
        <v>15</v>
      </c>
      <c r="D34" s="70" t="s">
        <v>15</v>
      </c>
      <c r="E34" s="70" t="s">
        <v>15</v>
      </c>
      <c r="F34" s="70" t="s">
        <v>15</v>
      </c>
      <c r="G34" s="70" t="s">
        <v>15</v>
      </c>
      <c r="H34" s="70" t="s">
        <v>15</v>
      </c>
      <c r="I34" s="70" t="s">
        <v>15</v>
      </c>
      <c r="J34" s="70" t="s">
        <v>15</v>
      </c>
      <c r="K34" s="70" t="s">
        <v>15</v>
      </c>
      <c r="L34" s="70" t="s">
        <v>15</v>
      </c>
    </row>
    <row r="35" spans="1:14" x14ac:dyDescent="0.2">
      <c r="A35" s="65" t="s">
        <v>1</v>
      </c>
      <c r="B35" s="71" t="s">
        <v>14</v>
      </c>
      <c r="C35" s="71" t="s">
        <v>14</v>
      </c>
      <c r="D35" s="71" t="s">
        <v>14</v>
      </c>
      <c r="E35" s="71" t="s">
        <v>14</v>
      </c>
      <c r="F35" s="71" t="s">
        <v>14</v>
      </c>
      <c r="G35" s="71" t="s">
        <v>14</v>
      </c>
      <c r="H35" s="71" t="s">
        <v>14</v>
      </c>
      <c r="I35" s="71" t="s">
        <v>14</v>
      </c>
      <c r="J35" s="71" t="s">
        <v>14</v>
      </c>
      <c r="K35" s="71" t="s">
        <v>14</v>
      </c>
      <c r="L35" s="71" t="s">
        <v>14</v>
      </c>
    </row>
    <row r="36" spans="1:14" x14ac:dyDescent="0.2">
      <c r="A36" s="60" t="s">
        <v>23</v>
      </c>
      <c r="B36" s="21">
        <v>4788373.1970000006</v>
      </c>
      <c r="C36" s="21">
        <v>4774204.483</v>
      </c>
      <c r="D36" s="21">
        <v>3040282.6</v>
      </c>
      <c r="E36" s="21">
        <v>2992561.497</v>
      </c>
      <c r="F36" s="21">
        <v>2986788.8279999997</v>
      </c>
      <c r="G36" s="21">
        <v>1945302.352</v>
      </c>
      <c r="H36" s="21">
        <v>1415747.8019999999</v>
      </c>
      <c r="I36" s="21">
        <v>1835113.0160000001</v>
      </c>
      <c r="J36" s="21">
        <v>934265.53099999996</v>
      </c>
      <c r="K36" s="21">
        <v>808682.55</v>
      </c>
      <c r="L36" s="22">
        <v>487689.87000000005</v>
      </c>
      <c r="M36" s="1"/>
      <c r="N36" s="1"/>
    </row>
    <row r="37" spans="1:14" x14ac:dyDescent="0.2">
      <c r="A37" s="61" t="s">
        <v>24</v>
      </c>
      <c r="B37" s="23">
        <v>9364902.1209999993</v>
      </c>
      <c r="C37" s="23">
        <v>8747427.9149999991</v>
      </c>
      <c r="D37" s="23">
        <v>5982614.5140000004</v>
      </c>
      <c r="E37" s="23">
        <v>5004933.068</v>
      </c>
      <c r="F37" s="23">
        <v>4731427.7230000002</v>
      </c>
      <c r="G37" s="23">
        <v>3278569.523</v>
      </c>
      <c r="H37" s="23">
        <v>2772728.608</v>
      </c>
      <c r="I37" s="23">
        <v>3324746.1150000002</v>
      </c>
      <c r="J37" s="23">
        <v>2611866.1410000003</v>
      </c>
      <c r="K37" s="23">
        <v>1972658.7920000001</v>
      </c>
      <c r="L37" s="24">
        <v>1819529.578</v>
      </c>
      <c r="M37" s="1"/>
      <c r="N37" s="1"/>
    </row>
    <row r="38" spans="1:14" x14ac:dyDescent="0.2">
      <c r="A38" s="61" t="s">
        <v>2</v>
      </c>
      <c r="B38" s="23">
        <v>12831493.300999999</v>
      </c>
      <c r="C38" s="23">
        <v>12469054.066000002</v>
      </c>
      <c r="D38" s="23">
        <v>9282352.5070000011</v>
      </c>
      <c r="E38" s="23">
        <v>8448216.6970000006</v>
      </c>
      <c r="F38" s="23">
        <v>7766157.7540000007</v>
      </c>
      <c r="G38" s="23">
        <v>5676559.3269999996</v>
      </c>
      <c r="H38" s="23">
        <v>6038909.6799999997</v>
      </c>
      <c r="I38" s="23">
        <v>6014518.4809999997</v>
      </c>
      <c r="J38" s="23">
        <v>3819694.9070000001</v>
      </c>
      <c r="K38" s="23">
        <v>3423753.733</v>
      </c>
      <c r="L38" s="24">
        <v>3073459.1409999998</v>
      </c>
      <c r="M38" s="1"/>
      <c r="N38" s="1"/>
    </row>
    <row r="39" spans="1:14" x14ac:dyDescent="0.2">
      <c r="A39" s="61" t="s">
        <v>3</v>
      </c>
      <c r="B39" s="23">
        <v>4405730.8819999993</v>
      </c>
      <c r="C39" s="23">
        <v>4170469.9980000001</v>
      </c>
      <c r="D39" s="23">
        <v>3506659.9419999998</v>
      </c>
      <c r="E39" s="23">
        <v>3343104.889</v>
      </c>
      <c r="F39" s="23">
        <v>2912929.4750000001</v>
      </c>
      <c r="G39" s="23">
        <v>2812918.1329999999</v>
      </c>
      <c r="H39" s="23">
        <v>1960437.1410000001</v>
      </c>
      <c r="I39" s="23">
        <v>2230124.11</v>
      </c>
      <c r="J39" s="23">
        <v>1567056.838</v>
      </c>
      <c r="K39" s="23">
        <v>1318366.7439999999</v>
      </c>
      <c r="L39" s="24">
        <v>1418283.199</v>
      </c>
      <c r="M39" s="1"/>
      <c r="N39" s="1"/>
    </row>
    <row r="40" spans="1:14" x14ac:dyDescent="0.2">
      <c r="A40" s="61" t="s">
        <v>4</v>
      </c>
      <c r="B40" s="23">
        <v>5022088.8770000003</v>
      </c>
      <c r="C40" s="23">
        <v>8106130.6409999998</v>
      </c>
      <c r="D40" s="23">
        <v>4592237.4589999998</v>
      </c>
      <c r="E40" s="23">
        <v>6496101.341</v>
      </c>
      <c r="F40" s="23">
        <v>4257426.2190000005</v>
      </c>
      <c r="G40" s="23">
        <v>3134066.0440000002</v>
      </c>
      <c r="H40" s="23">
        <v>3704493.389</v>
      </c>
      <c r="I40" s="23">
        <v>3320726.8870000001</v>
      </c>
      <c r="J40" s="23">
        <v>2265754.4479999999</v>
      </c>
      <c r="K40" s="23">
        <v>2001579.3389999999</v>
      </c>
      <c r="L40" s="24">
        <v>2027327.986</v>
      </c>
      <c r="M40" s="1"/>
      <c r="N40" s="1"/>
    </row>
    <row r="41" spans="1:14" x14ac:dyDescent="0.2">
      <c r="A41" s="61" t="s">
        <v>5</v>
      </c>
      <c r="B41" s="23">
        <v>8680064.334999999</v>
      </c>
      <c r="C41" s="23">
        <v>4826845.8279999997</v>
      </c>
      <c r="D41" s="23">
        <v>6011149.5870000003</v>
      </c>
      <c r="E41" s="23">
        <v>4533048.5259999996</v>
      </c>
      <c r="F41" s="23">
        <v>4574465.46</v>
      </c>
      <c r="G41" s="23">
        <v>2981234.6189999999</v>
      </c>
      <c r="H41" s="23">
        <v>3650050.9270000001</v>
      </c>
      <c r="I41" s="23">
        <v>3790101.412</v>
      </c>
      <c r="J41" s="23">
        <v>3071027.4750000001</v>
      </c>
      <c r="K41" s="23">
        <v>2253723.3710000003</v>
      </c>
      <c r="L41" s="24">
        <v>2584238.2589999996</v>
      </c>
      <c r="M41" s="1"/>
      <c r="N41" s="1"/>
    </row>
    <row r="42" spans="1:14" x14ac:dyDescent="0.2">
      <c r="A42" s="61" t="s">
        <v>6</v>
      </c>
      <c r="B42" s="23">
        <v>5333245.2539999997</v>
      </c>
      <c r="C42" s="23">
        <v>5312852.2690000003</v>
      </c>
      <c r="D42" s="23">
        <v>3949764.3250000002</v>
      </c>
      <c r="E42" s="23">
        <v>3749258.2829999998</v>
      </c>
      <c r="F42" s="23">
        <v>3628736.9330000002</v>
      </c>
      <c r="G42" s="23">
        <v>2479578.4550000001</v>
      </c>
      <c r="H42" s="23">
        <v>2378713.5300000003</v>
      </c>
      <c r="I42" s="23">
        <v>2755667.97</v>
      </c>
      <c r="J42" s="23">
        <v>2134477.0210000002</v>
      </c>
      <c r="K42" s="23">
        <v>1489198.061</v>
      </c>
      <c r="L42" s="24">
        <v>1846983.4980000001</v>
      </c>
      <c r="M42" s="1"/>
      <c r="N42" s="1"/>
    </row>
    <row r="43" spans="1:14" x14ac:dyDescent="0.2">
      <c r="A43" s="61" t="s">
        <v>7</v>
      </c>
      <c r="B43" s="23">
        <v>9704263.9130000006</v>
      </c>
      <c r="C43" s="23">
        <v>10655962.710000001</v>
      </c>
      <c r="D43" s="23">
        <v>6921290.1529999999</v>
      </c>
      <c r="E43" s="23">
        <v>6966779.2659999998</v>
      </c>
      <c r="F43" s="23">
        <v>6528907.1950000003</v>
      </c>
      <c r="G43" s="23">
        <v>5429236.7560000001</v>
      </c>
      <c r="H43" s="23">
        <v>4889987.8659999995</v>
      </c>
      <c r="I43" s="23">
        <v>5016331.4210000001</v>
      </c>
      <c r="J43" s="23">
        <v>4215647.9460000005</v>
      </c>
      <c r="K43" s="23">
        <v>2986915.2919999999</v>
      </c>
      <c r="L43" s="24">
        <v>2823215.889</v>
      </c>
      <c r="M43" s="1"/>
      <c r="N43" s="1"/>
    </row>
    <row r="44" spans="1:14" x14ac:dyDescent="0.2">
      <c r="A44" s="61" t="s">
        <v>8</v>
      </c>
      <c r="B44" s="23">
        <v>4092239.148</v>
      </c>
      <c r="C44" s="23">
        <v>4065549.5880000005</v>
      </c>
      <c r="D44" s="23">
        <v>2971917.1230000001</v>
      </c>
      <c r="E44" s="23">
        <v>2127647.5920000002</v>
      </c>
      <c r="F44" s="23">
        <v>2585713.4240000001</v>
      </c>
      <c r="G44" s="23">
        <v>1960949.8399999999</v>
      </c>
      <c r="H44" s="23">
        <v>1803347.433</v>
      </c>
      <c r="I44" s="23">
        <v>1992357.341</v>
      </c>
      <c r="J44" s="23">
        <v>1584999.257</v>
      </c>
      <c r="K44" s="23">
        <v>1018104.941</v>
      </c>
      <c r="L44" s="24">
        <v>1214389.22</v>
      </c>
      <c r="M44" s="1"/>
      <c r="N44" s="1"/>
    </row>
    <row r="45" spans="1:14" x14ac:dyDescent="0.2">
      <c r="A45" s="62" t="s">
        <v>9</v>
      </c>
      <c r="B45" s="25">
        <v>737322.65899999999</v>
      </c>
      <c r="C45" s="25">
        <v>885723.005</v>
      </c>
      <c r="D45" s="25">
        <v>576506.67000000004</v>
      </c>
      <c r="E45" s="25">
        <v>658092.2840000001</v>
      </c>
      <c r="F45" s="25">
        <v>494010.67700000003</v>
      </c>
      <c r="G45" s="25">
        <v>329814.55099999998</v>
      </c>
      <c r="H45" s="25">
        <v>312107.35700000002</v>
      </c>
      <c r="I45" s="25">
        <v>335696.22100000002</v>
      </c>
      <c r="J45" s="25">
        <v>238920.908</v>
      </c>
      <c r="K45" s="25">
        <v>174627.49400000001</v>
      </c>
      <c r="L45" s="26">
        <v>213955.31400000001</v>
      </c>
      <c r="M45" s="1"/>
      <c r="N45" s="1"/>
    </row>
    <row r="46" spans="1:14" x14ac:dyDescent="0.2">
      <c r="A46" s="67" t="s">
        <v>18</v>
      </c>
      <c r="B46" s="68">
        <f t="shared" ref="B46:G46" si="2">SUM(B36:B45)</f>
        <v>64959723.687000006</v>
      </c>
      <c r="C46" s="68">
        <f t="shared" si="2"/>
        <v>64014220.503000006</v>
      </c>
      <c r="D46" s="68">
        <f t="shared" si="2"/>
        <v>46834774.880000003</v>
      </c>
      <c r="E46" s="68">
        <f t="shared" si="2"/>
        <v>44319743.443000004</v>
      </c>
      <c r="F46" s="68">
        <f t="shared" si="2"/>
        <v>40466563.688000008</v>
      </c>
      <c r="G46" s="68">
        <f t="shared" si="2"/>
        <v>30028229.600000001</v>
      </c>
      <c r="H46" s="68">
        <f t="shared" ref="H46:L46" si="3">SUM(H36:H45)</f>
        <v>28926523.733000003</v>
      </c>
      <c r="I46" s="68">
        <f t="shared" si="3"/>
        <v>30615382.973999999</v>
      </c>
      <c r="J46" s="68">
        <f t="shared" si="3"/>
        <v>22443710.471999995</v>
      </c>
      <c r="K46" s="68">
        <f t="shared" si="3"/>
        <v>17447610.316999998</v>
      </c>
      <c r="L46" s="69">
        <f t="shared" si="3"/>
        <v>17509071.954</v>
      </c>
      <c r="M46" s="1"/>
      <c r="N46" s="1"/>
    </row>
    <row r="47" spans="1:14" x14ac:dyDescent="0.2">
      <c r="A47" s="9"/>
      <c r="B47" s="9"/>
      <c r="C47" s="9"/>
      <c r="D47" s="9"/>
      <c r="E47" s="9"/>
      <c r="F47" s="9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X49"/>
  <sheetViews>
    <sheetView workbookViewId="0">
      <selection activeCell="A4" sqref="A4"/>
    </sheetView>
  </sheetViews>
  <sheetFormatPr baseColWidth="10" defaultRowHeight="12.75" x14ac:dyDescent="0.2"/>
  <cols>
    <col min="1" max="1" width="20.28515625" style="2" customWidth="1"/>
    <col min="2" max="6" width="10.7109375" style="2" customWidth="1"/>
    <col min="7" max="7" width="10.85546875" style="2" customWidth="1"/>
    <col min="8" max="20" width="10.7109375" style="2" customWidth="1"/>
    <col min="21" max="16384" width="11.42578125" style="2"/>
  </cols>
  <sheetData>
    <row r="1" spans="1:50" ht="27" x14ac:dyDescent="0.35">
      <c r="A1" s="59" t="s">
        <v>31</v>
      </c>
      <c r="B1" s="59"/>
      <c r="C1" s="59"/>
      <c r="D1" s="59"/>
      <c r="E1" s="59"/>
      <c r="F1" s="59"/>
      <c r="G1" s="14"/>
      <c r="H1" s="14"/>
      <c r="I1" s="14"/>
      <c r="J1" s="14"/>
      <c r="K1" s="14"/>
      <c r="L1" s="14"/>
      <c r="M1" s="14"/>
      <c r="N1" s="16"/>
      <c r="O1" s="16"/>
      <c r="P1" s="16"/>
      <c r="Q1" s="16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s="4" customFormat="1" ht="18" x14ac:dyDescent="0.25">
      <c r="A2" s="58" t="s">
        <v>34</v>
      </c>
      <c r="B2" s="58"/>
      <c r="C2" s="58"/>
      <c r="D2" s="58"/>
      <c r="E2" s="58"/>
      <c r="F2" s="58"/>
      <c r="G2" s="17"/>
      <c r="H2" s="17"/>
      <c r="I2" s="17"/>
      <c r="J2" s="17"/>
      <c r="K2" s="17"/>
      <c r="L2" s="17"/>
      <c r="M2" s="17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s="152" customFormat="1" ht="15" x14ac:dyDescent="0.25">
      <c r="A3" s="239" t="s">
        <v>61</v>
      </c>
    </row>
    <row r="4" spans="1:50" s="152" customFormat="1" x14ac:dyDescent="0.2"/>
    <row r="5" spans="1:50" s="6" customFormat="1" ht="14.25" x14ac:dyDescent="0.2">
      <c r="A5" s="2" t="str">
        <f>'Fisk 2007-2017 (Avsluttet)'!A5</f>
        <v>Oppdatert pr. 25.10.2018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50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50" s="9" customFormat="1" ht="10.5" x14ac:dyDescent="0.15">
      <c r="A7" s="9" t="s">
        <v>12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50" s="9" customFormat="1" ht="10.5" x14ac:dyDescent="0.15">
      <c r="A8" s="10" t="s">
        <v>13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</row>
    <row r="9" spans="1:50" x14ac:dyDescent="0.2"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x14ac:dyDescent="0.2"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x14ac:dyDescent="0.2"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ht="15" x14ac:dyDescent="0.2">
      <c r="A12" s="56" t="s">
        <v>32</v>
      </c>
      <c r="B12" s="56"/>
      <c r="C12" s="56"/>
      <c r="D12" s="56"/>
      <c r="E12" s="56"/>
      <c r="F12" s="56"/>
      <c r="G12" s="5"/>
      <c r="H12" s="5"/>
      <c r="I12" s="5"/>
      <c r="J12" s="5"/>
      <c r="K12" s="5"/>
      <c r="L12" s="5"/>
      <c r="M12" s="5"/>
    </row>
    <row r="13" spans="1:50" s="12" customFormat="1" x14ac:dyDescent="0.2">
      <c r="A13" s="57" t="s">
        <v>33</v>
      </c>
      <c r="B13" s="57"/>
      <c r="C13" s="57"/>
      <c r="D13" s="57"/>
      <c r="E13" s="57"/>
      <c r="F13" s="57"/>
      <c r="G13" s="11"/>
      <c r="H13" s="11"/>
      <c r="I13" s="11"/>
      <c r="J13" s="11"/>
      <c r="K13" s="11"/>
      <c r="L13" s="11"/>
      <c r="M13" s="11"/>
    </row>
    <row r="14" spans="1:50" ht="15" x14ac:dyDescent="0.2">
      <c r="B14" s="13">
        <v>2017</v>
      </c>
      <c r="C14" s="13">
        <v>2016</v>
      </c>
      <c r="D14" s="13">
        <v>2015</v>
      </c>
      <c r="E14" s="13">
        <v>2014</v>
      </c>
      <c r="F14" s="13">
        <v>2013</v>
      </c>
      <c r="G14" s="13">
        <v>2012</v>
      </c>
      <c r="H14" s="13">
        <v>2011</v>
      </c>
      <c r="I14" s="13">
        <v>2010</v>
      </c>
      <c r="J14" s="13">
        <v>2009</v>
      </c>
      <c r="K14" s="13">
        <v>2008</v>
      </c>
      <c r="L14" s="13" t="s">
        <v>22</v>
      </c>
      <c r="M14" s="19">
        <v>2006</v>
      </c>
      <c r="N14" s="19">
        <v>2005</v>
      </c>
      <c r="O14" s="19">
        <v>2004</v>
      </c>
      <c r="P14" s="19">
        <v>2003</v>
      </c>
      <c r="Q14" s="27">
        <v>2002</v>
      </c>
      <c r="R14" s="27">
        <v>2001</v>
      </c>
      <c r="S14" s="27">
        <v>2000</v>
      </c>
      <c r="T14" s="13">
        <v>1999</v>
      </c>
    </row>
    <row r="15" spans="1:50" x14ac:dyDescent="0.2">
      <c r="A15" s="75" t="s">
        <v>0</v>
      </c>
      <c r="B15" s="64" t="s">
        <v>10</v>
      </c>
      <c r="C15" s="64" t="s">
        <v>10</v>
      </c>
      <c r="D15" s="64" t="s">
        <v>10</v>
      </c>
      <c r="E15" s="64" t="s">
        <v>10</v>
      </c>
      <c r="F15" s="64" t="s">
        <v>10</v>
      </c>
      <c r="G15" s="64" t="s">
        <v>10</v>
      </c>
      <c r="H15" s="64" t="s">
        <v>10</v>
      </c>
      <c r="I15" s="64" t="s">
        <v>10</v>
      </c>
      <c r="J15" s="64" t="s">
        <v>10</v>
      </c>
      <c r="K15" s="64" t="s">
        <v>10</v>
      </c>
      <c r="L15" s="64" t="s">
        <v>10</v>
      </c>
      <c r="M15" s="64" t="s">
        <v>10</v>
      </c>
      <c r="N15" s="64" t="s">
        <v>10</v>
      </c>
      <c r="O15" s="70" t="s">
        <v>10</v>
      </c>
      <c r="P15" s="70" t="s">
        <v>10</v>
      </c>
      <c r="Q15" s="70" t="s">
        <v>10</v>
      </c>
      <c r="R15" s="70" t="s">
        <v>10</v>
      </c>
      <c r="S15" s="70" t="s">
        <v>10</v>
      </c>
      <c r="T15" s="70" t="s">
        <v>10</v>
      </c>
    </row>
    <row r="16" spans="1:50" s="12" customFormat="1" x14ac:dyDescent="0.2">
      <c r="A16" s="76" t="s">
        <v>1</v>
      </c>
      <c r="B16" s="66" t="s">
        <v>11</v>
      </c>
      <c r="C16" s="66" t="s">
        <v>11</v>
      </c>
      <c r="D16" s="66" t="s">
        <v>11</v>
      </c>
      <c r="E16" s="66" t="s">
        <v>11</v>
      </c>
      <c r="F16" s="66" t="s">
        <v>11</v>
      </c>
      <c r="G16" s="66" t="s">
        <v>11</v>
      </c>
      <c r="H16" s="66" t="s">
        <v>11</v>
      </c>
      <c r="I16" s="66" t="s">
        <v>11</v>
      </c>
      <c r="J16" s="66" t="s">
        <v>11</v>
      </c>
      <c r="K16" s="66" t="s">
        <v>11</v>
      </c>
      <c r="L16" s="66" t="s">
        <v>16</v>
      </c>
      <c r="M16" s="66" t="s">
        <v>16</v>
      </c>
      <c r="N16" s="66" t="s">
        <v>16</v>
      </c>
      <c r="O16" s="71" t="s">
        <v>16</v>
      </c>
      <c r="P16" s="71" t="s">
        <v>16</v>
      </c>
      <c r="Q16" s="71" t="s">
        <v>16</v>
      </c>
      <c r="R16" s="71" t="s">
        <v>16</v>
      </c>
      <c r="S16" s="71" t="s">
        <v>16</v>
      </c>
      <c r="T16" s="71" t="s">
        <v>16</v>
      </c>
    </row>
    <row r="17" spans="1:20" x14ac:dyDescent="0.2">
      <c r="A17" s="60" t="s">
        <v>23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157.99100000000001</v>
      </c>
      <c r="I17" s="21">
        <v>46.948999999999998</v>
      </c>
      <c r="J17" s="21">
        <v>59.906999999999996</v>
      </c>
      <c r="K17" s="21">
        <v>2.5710000000000002</v>
      </c>
      <c r="L17" s="21">
        <v>25.8</v>
      </c>
      <c r="M17" s="21">
        <v>13.24</v>
      </c>
      <c r="N17" s="22">
        <v>62</v>
      </c>
      <c r="O17" s="28">
        <v>0.34</v>
      </c>
      <c r="P17" s="28">
        <v>1</v>
      </c>
      <c r="Q17" s="28">
        <v>6</v>
      </c>
      <c r="R17" s="28">
        <v>1</v>
      </c>
      <c r="S17" s="29">
        <v>2</v>
      </c>
      <c r="T17" s="30">
        <v>0</v>
      </c>
    </row>
    <row r="18" spans="1:20" x14ac:dyDescent="0.2">
      <c r="A18" s="61" t="s">
        <v>24</v>
      </c>
      <c r="B18" s="23">
        <v>0.75</v>
      </c>
      <c r="C18" s="23">
        <v>2.13</v>
      </c>
      <c r="D18" s="23">
        <v>2.2000000000000002</v>
      </c>
      <c r="E18" s="23">
        <v>3.75</v>
      </c>
      <c r="F18" s="23">
        <v>5</v>
      </c>
      <c r="G18" s="23">
        <v>1.2</v>
      </c>
      <c r="H18" s="23">
        <v>3.6</v>
      </c>
      <c r="I18" s="23">
        <v>0.68200000000000005</v>
      </c>
      <c r="J18" s="23">
        <v>4.3940000000000001</v>
      </c>
      <c r="K18" s="23">
        <v>2.78</v>
      </c>
      <c r="L18" s="23">
        <v>31.03</v>
      </c>
      <c r="M18" s="23">
        <v>0.3</v>
      </c>
      <c r="N18" s="24">
        <v>1</v>
      </c>
      <c r="O18" s="31">
        <v>0</v>
      </c>
      <c r="P18" s="31">
        <v>0</v>
      </c>
      <c r="Q18" s="31">
        <v>0</v>
      </c>
      <c r="R18" s="31">
        <v>0</v>
      </c>
      <c r="S18" s="32">
        <v>0</v>
      </c>
      <c r="T18" s="33">
        <v>0.17499999999999999</v>
      </c>
    </row>
    <row r="19" spans="1:20" x14ac:dyDescent="0.2">
      <c r="A19" s="61" t="s">
        <v>2</v>
      </c>
      <c r="B19" s="23">
        <v>791.20299999999997</v>
      </c>
      <c r="C19" s="23">
        <v>911.60500000000002</v>
      </c>
      <c r="D19" s="23">
        <v>180.35</v>
      </c>
      <c r="E19" s="23">
        <v>384.11</v>
      </c>
      <c r="F19" s="23">
        <v>619.6</v>
      </c>
      <c r="G19" s="23">
        <v>600.75</v>
      </c>
      <c r="H19" s="23">
        <v>657.55899999999997</v>
      </c>
      <c r="I19" s="23">
        <v>587.20000000000005</v>
      </c>
      <c r="J19" s="23">
        <v>437.9</v>
      </c>
      <c r="K19" s="23">
        <v>259.37599999999998</v>
      </c>
      <c r="L19" s="23">
        <v>779.56</v>
      </c>
      <c r="M19" s="23">
        <v>654.04600000000005</v>
      </c>
      <c r="N19" s="24">
        <v>479</v>
      </c>
      <c r="O19" s="31">
        <v>405.19900000000001</v>
      </c>
      <c r="P19" s="31">
        <v>99.93</v>
      </c>
      <c r="Q19" s="31">
        <v>54</v>
      </c>
      <c r="R19" s="31">
        <v>40</v>
      </c>
      <c r="S19" s="32">
        <v>34</v>
      </c>
      <c r="T19" s="32">
        <v>6.2320000000000002</v>
      </c>
    </row>
    <row r="20" spans="1:20" x14ac:dyDescent="0.2">
      <c r="A20" s="61" t="s">
        <v>3</v>
      </c>
      <c r="B20" s="23">
        <v>610.88300000000004</v>
      </c>
      <c r="C20" s="23">
        <v>487.15600000000001</v>
      </c>
      <c r="D20" s="23">
        <v>1285.7929999999999</v>
      </c>
      <c r="E20" s="23">
        <v>517.45100000000002</v>
      </c>
      <c r="F20" s="23">
        <v>496.08800000000002</v>
      </c>
      <c r="G20" s="23">
        <v>451.61399999999998</v>
      </c>
      <c r="H20" s="23">
        <v>378.48599999999999</v>
      </c>
      <c r="I20" s="23">
        <v>608.04300000000001</v>
      </c>
      <c r="J20" s="23">
        <v>412.57799999999997</v>
      </c>
      <c r="K20" s="23">
        <v>477.02</v>
      </c>
      <c r="L20" s="23">
        <v>357.678</v>
      </c>
      <c r="M20" s="23">
        <v>734.14300000000003</v>
      </c>
      <c r="N20" s="24">
        <v>536</v>
      </c>
      <c r="O20" s="31">
        <v>681.495</v>
      </c>
      <c r="P20" s="31">
        <v>143.46</v>
      </c>
      <c r="Q20" s="31">
        <v>121.051</v>
      </c>
      <c r="R20" s="31">
        <v>123</v>
      </c>
      <c r="S20" s="32">
        <v>230</v>
      </c>
      <c r="T20" s="32">
        <v>59.182000000000002</v>
      </c>
    </row>
    <row r="21" spans="1:20" x14ac:dyDescent="0.2">
      <c r="A21" s="61" t="s">
        <v>4</v>
      </c>
      <c r="B21" s="23">
        <v>868.85199999999998</v>
      </c>
      <c r="C21" s="23">
        <v>649.93799999999999</v>
      </c>
      <c r="D21" s="23">
        <v>1137.232</v>
      </c>
      <c r="E21" s="23">
        <v>970.36400000000003</v>
      </c>
      <c r="F21" s="23">
        <v>878.93499999999995</v>
      </c>
      <c r="G21" s="23">
        <v>811.01199999999994</v>
      </c>
      <c r="H21" s="23">
        <v>702.36099999999999</v>
      </c>
      <c r="I21" s="23">
        <v>522.38</v>
      </c>
      <c r="J21" s="23">
        <v>395.47699999999998</v>
      </c>
      <c r="K21" s="23">
        <v>690.12599999999998</v>
      </c>
      <c r="L21" s="23">
        <v>1050.0360000000001</v>
      </c>
      <c r="M21" s="23">
        <v>520.125</v>
      </c>
      <c r="N21" s="24">
        <v>812</v>
      </c>
      <c r="O21" s="31">
        <v>726.58</v>
      </c>
      <c r="P21" s="31">
        <v>271.55599999999998</v>
      </c>
      <c r="Q21" s="31">
        <v>587.83399999999995</v>
      </c>
      <c r="R21" s="31">
        <v>206</v>
      </c>
      <c r="S21" s="32">
        <v>386</v>
      </c>
      <c r="T21" s="32">
        <v>324.923</v>
      </c>
    </row>
    <row r="22" spans="1:20" x14ac:dyDescent="0.2">
      <c r="A22" s="61" t="s">
        <v>5</v>
      </c>
      <c r="B22" s="23">
        <v>9.891</v>
      </c>
      <c r="C22" s="23">
        <v>11.302</v>
      </c>
      <c r="D22" s="23">
        <v>8.8040000000000003</v>
      </c>
      <c r="E22" s="23">
        <v>11.002000000000001</v>
      </c>
      <c r="F22" s="23">
        <v>5.9560000000000004</v>
      </c>
      <c r="G22" s="23">
        <v>9.3960000000000008</v>
      </c>
      <c r="H22" s="23">
        <v>9.1940000000000008</v>
      </c>
      <c r="I22" s="23">
        <v>9.391</v>
      </c>
      <c r="J22" s="23">
        <v>34.533999999999999</v>
      </c>
      <c r="K22" s="23">
        <v>7.1929999999999996</v>
      </c>
      <c r="L22" s="23">
        <v>146.51900000000001</v>
      </c>
      <c r="M22" s="23">
        <v>85.555999999999997</v>
      </c>
      <c r="N22" s="24">
        <v>89</v>
      </c>
      <c r="O22" s="31">
        <v>55.045999999999999</v>
      </c>
      <c r="P22" s="31">
        <v>11.871</v>
      </c>
      <c r="Q22" s="31">
        <v>54.25</v>
      </c>
      <c r="R22" s="31">
        <v>139</v>
      </c>
      <c r="S22" s="32">
        <v>4</v>
      </c>
      <c r="T22" s="32">
        <v>2.7189999999999999</v>
      </c>
    </row>
    <row r="23" spans="1:20" x14ac:dyDescent="0.2">
      <c r="A23" s="61" t="s">
        <v>6</v>
      </c>
      <c r="B23" s="23">
        <v>30.7</v>
      </c>
      <c r="C23" s="23">
        <v>40.24</v>
      </c>
      <c r="D23" s="23">
        <v>120.45</v>
      </c>
      <c r="E23" s="23">
        <v>33.6</v>
      </c>
      <c r="F23" s="23">
        <v>307.06900000000002</v>
      </c>
      <c r="G23" s="23">
        <v>25.3</v>
      </c>
      <c r="H23" s="23">
        <v>0.8</v>
      </c>
      <c r="I23" s="23">
        <v>65.56</v>
      </c>
      <c r="J23" s="23">
        <v>41.112000000000002</v>
      </c>
      <c r="K23" s="23">
        <v>287.93400000000003</v>
      </c>
      <c r="L23" s="23">
        <v>152.94499999999999</v>
      </c>
      <c r="M23" s="23">
        <v>99.25</v>
      </c>
      <c r="N23" s="24">
        <v>627</v>
      </c>
      <c r="O23" s="31">
        <v>319.49299999999999</v>
      </c>
      <c r="P23" s="31">
        <v>419.55900000000003</v>
      </c>
      <c r="Q23" s="31">
        <v>37.780999999999999</v>
      </c>
      <c r="R23" s="31">
        <v>374</v>
      </c>
      <c r="S23" s="32">
        <v>203</v>
      </c>
      <c r="T23" s="32">
        <v>156.673</v>
      </c>
    </row>
    <row r="24" spans="1:20" x14ac:dyDescent="0.2">
      <c r="A24" s="61" t="s">
        <v>7</v>
      </c>
      <c r="B24" s="23">
        <v>45.343000000000004</v>
      </c>
      <c r="C24" s="23">
        <v>19.260000000000002</v>
      </c>
      <c r="D24" s="23">
        <v>29.09</v>
      </c>
      <c r="E24" s="23">
        <v>33.616999999999997</v>
      </c>
      <c r="F24" s="23">
        <v>50.1</v>
      </c>
      <c r="G24" s="23">
        <v>15.387</v>
      </c>
      <c r="H24" s="23">
        <v>12.563000000000001</v>
      </c>
      <c r="I24" s="23">
        <v>30.558</v>
      </c>
      <c r="J24" s="23">
        <v>51.173000000000002</v>
      </c>
      <c r="K24" s="23">
        <v>132.953</v>
      </c>
      <c r="L24" s="23">
        <v>46.607999999999997</v>
      </c>
      <c r="M24" s="23">
        <v>386.44600000000003</v>
      </c>
      <c r="N24" s="24">
        <v>378</v>
      </c>
      <c r="O24" s="31">
        <v>479.19799999999998</v>
      </c>
      <c r="P24" s="31">
        <v>287.685</v>
      </c>
      <c r="Q24" s="31">
        <v>170.83</v>
      </c>
      <c r="R24" s="31">
        <v>1719</v>
      </c>
      <c r="S24" s="32">
        <v>8</v>
      </c>
      <c r="T24" s="32">
        <v>198.95099999999999</v>
      </c>
    </row>
    <row r="25" spans="1:20" x14ac:dyDescent="0.2">
      <c r="A25" s="61" t="s">
        <v>8</v>
      </c>
      <c r="B25" s="23">
        <v>12.2</v>
      </c>
      <c r="C25" s="23">
        <v>3.7749999999999999</v>
      </c>
      <c r="D25" s="23">
        <v>7.4749999999999996</v>
      </c>
      <c r="E25" s="23">
        <v>20.774999999999999</v>
      </c>
      <c r="F25" s="23">
        <v>0.5</v>
      </c>
      <c r="G25" s="23">
        <v>1.08</v>
      </c>
      <c r="H25" s="23">
        <v>3.7330000000000001</v>
      </c>
      <c r="I25" s="23">
        <v>52.158000000000001</v>
      </c>
      <c r="J25" s="23">
        <v>10.85</v>
      </c>
      <c r="K25" s="23">
        <v>40</v>
      </c>
      <c r="L25" s="23">
        <v>119.483</v>
      </c>
      <c r="M25" s="23">
        <v>522.6</v>
      </c>
      <c r="N25" s="24">
        <v>639</v>
      </c>
      <c r="O25" s="31">
        <v>461.71</v>
      </c>
      <c r="P25" s="31">
        <v>353.13499999999999</v>
      </c>
      <c r="Q25" s="31">
        <v>977</v>
      </c>
      <c r="R25" s="31">
        <v>218</v>
      </c>
      <c r="S25" s="32">
        <v>20</v>
      </c>
      <c r="T25" s="32">
        <v>10.8</v>
      </c>
    </row>
    <row r="26" spans="1:20" x14ac:dyDescent="0.2">
      <c r="A26" s="62" t="s">
        <v>9</v>
      </c>
      <c r="B26" s="25">
        <v>80.012</v>
      </c>
      <c r="C26" s="25">
        <v>87.412000000000006</v>
      </c>
      <c r="D26" s="25">
        <v>1.5740000000000001</v>
      </c>
      <c r="E26" s="25">
        <v>41.014000000000003</v>
      </c>
      <c r="F26" s="25">
        <v>0.02</v>
      </c>
      <c r="G26" s="25">
        <v>85.025000000000006</v>
      </c>
      <c r="H26" s="25">
        <v>0.13</v>
      </c>
      <c r="I26" s="25">
        <v>78.497</v>
      </c>
      <c r="J26" s="25">
        <v>279.05</v>
      </c>
      <c r="K26" s="25">
        <v>153.06</v>
      </c>
      <c r="L26" s="25">
        <v>493.971</v>
      </c>
      <c r="M26" s="25">
        <v>733.76</v>
      </c>
      <c r="N26" s="26">
        <v>1280</v>
      </c>
      <c r="O26" s="34">
        <v>688.125</v>
      </c>
      <c r="P26" s="34">
        <v>246.93</v>
      </c>
      <c r="Q26" s="34">
        <v>572.95899999999995</v>
      </c>
      <c r="R26" s="34">
        <v>217</v>
      </c>
      <c r="S26" s="35">
        <v>11</v>
      </c>
      <c r="T26" s="35">
        <v>9.875</v>
      </c>
    </row>
    <row r="27" spans="1:20" x14ac:dyDescent="0.2">
      <c r="A27" s="72" t="s">
        <v>18</v>
      </c>
      <c r="B27" s="68">
        <f>SUM(B17:B26)</f>
        <v>2449.8339999999998</v>
      </c>
      <c r="C27" s="68">
        <f>SUM(C17:C26)</f>
        <v>2212.8180000000002</v>
      </c>
      <c r="D27" s="68">
        <f>SUM(D17:D26)</f>
        <v>2772.9679999999998</v>
      </c>
      <c r="E27" s="68">
        <f>SUM(E17:E26)</f>
        <v>2015.683</v>
      </c>
      <c r="F27" s="68">
        <f t="shared" ref="F27:M27" si="0">SUM(F17:F26)</f>
        <v>2363.268</v>
      </c>
      <c r="G27" s="68">
        <f>SUM(G17:G26)</f>
        <v>2000.7639999999999</v>
      </c>
      <c r="H27" s="68">
        <f>SUM(H17:H26)</f>
        <v>1926.4169999999999</v>
      </c>
      <c r="I27" s="68">
        <f>SUM(I17:I26)</f>
        <v>2001.4179999999999</v>
      </c>
      <c r="J27" s="68">
        <f t="shared" si="0"/>
        <v>1726.9749999999999</v>
      </c>
      <c r="K27" s="68">
        <f t="shared" si="0"/>
        <v>2053.0129999999999</v>
      </c>
      <c r="L27" s="68">
        <f t="shared" si="0"/>
        <v>3203.630000000001</v>
      </c>
      <c r="M27" s="68">
        <f t="shared" si="0"/>
        <v>3749.4659999999994</v>
      </c>
      <c r="N27" s="69">
        <v>4903.6289999999999</v>
      </c>
      <c r="O27" s="73">
        <v>3817.1860000000001</v>
      </c>
      <c r="P27" s="73">
        <v>1834.127</v>
      </c>
      <c r="Q27" s="73">
        <v>2581.7049999999999</v>
      </c>
      <c r="R27" s="73">
        <v>944.57100000000003</v>
      </c>
      <c r="S27" s="74">
        <v>896.53200000000004</v>
      </c>
      <c r="T27" s="74">
        <v>769.53</v>
      </c>
    </row>
    <row r="28" spans="1:20" s="9" customFormat="1" ht="10.5" x14ac:dyDescent="0.15">
      <c r="A28" s="9" t="s">
        <v>21</v>
      </c>
    </row>
    <row r="29" spans="1:20" x14ac:dyDescent="0.2">
      <c r="A29" s="9"/>
      <c r="B29" s="9"/>
      <c r="C29" s="9"/>
      <c r="D29" s="9"/>
      <c r="E29" s="9"/>
      <c r="F29" s="9"/>
      <c r="G29" s="9"/>
      <c r="H29" s="9"/>
      <c r="I29" s="9"/>
    </row>
    <row r="32" spans="1:20" ht="15" x14ac:dyDescent="0.2">
      <c r="A32" s="56" t="s">
        <v>35</v>
      </c>
      <c r="B32" s="56"/>
      <c r="C32" s="56"/>
      <c r="D32" s="56"/>
      <c r="E32" s="56"/>
      <c r="F32" s="56"/>
      <c r="G32" s="5"/>
      <c r="H32" s="5"/>
      <c r="I32" s="5"/>
      <c r="J32" s="5"/>
      <c r="K32" s="5"/>
      <c r="L32" s="5"/>
      <c r="M32" s="5"/>
    </row>
    <row r="33" spans="1:20" s="12" customFormat="1" x14ac:dyDescent="0.2">
      <c r="A33" s="57" t="s">
        <v>36</v>
      </c>
      <c r="B33" s="57"/>
      <c r="C33" s="57"/>
      <c r="D33" s="57"/>
      <c r="E33" s="57"/>
      <c r="F33" s="57"/>
      <c r="G33" s="11"/>
      <c r="H33" s="11"/>
      <c r="I33" s="11"/>
      <c r="J33" s="11"/>
      <c r="K33" s="11"/>
      <c r="L33" s="11"/>
      <c r="M33" s="11"/>
    </row>
    <row r="34" spans="1:20" ht="15" x14ac:dyDescent="0.2">
      <c r="B34" s="13">
        <v>2017</v>
      </c>
      <c r="C34" s="13">
        <v>2016</v>
      </c>
      <c r="D34" s="13">
        <v>2015</v>
      </c>
      <c r="E34" s="13">
        <v>2014</v>
      </c>
      <c r="F34" s="13">
        <v>2013</v>
      </c>
      <c r="G34" s="13">
        <v>2012</v>
      </c>
      <c r="H34" s="13">
        <v>2011</v>
      </c>
      <c r="I34" s="13">
        <v>2010</v>
      </c>
      <c r="J34" s="13">
        <v>2009</v>
      </c>
      <c r="K34" s="13">
        <v>2008</v>
      </c>
      <c r="L34" s="13" t="s">
        <v>22</v>
      </c>
      <c r="M34" s="19">
        <v>2006</v>
      </c>
      <c r="N34" s="19">
        <v>2005</v>
      </c>
      <c r="O34" s="19">
        <v>2004</v>
      </c>
      <c r="P34" s="19">
        <v>2003</v>
      </c>
      <c r="Q34" s="27">
        <v>2002</v>
      </c>
      <c r="R34" s="27">
        <v>2001</v>
      </c>
      <c r="S34" s="27">
        <v>2000</v>
      </c>
      <c r="T34" s="13">
        <v>1999</v>
      </c>
    </row>
    <row r="35" spans="1:20" ht="12.75" customHeight="1" x14ac:dyDescent="0.2">
      <c r="A35" s="63" t="s">
        <v>0</v>
      </c>
      <c r="B35" s="70" t="s">
        <v>15</v>
      </c>
      <c r="C35" s="70" t="s">
        <v>15</v>
      </c>
      <c r="D35" s="70" t="s">
        <v>15</v>
      </c>
      <c r="E35" s="70" t="s">
        <v>15</v>
      </c>
      <c r="F35" s="70" t="s">
        <v>15</v>
      </c>
      <c r="G35" s="70" t="s">
        <v>15</v>
      </c>
      <c r="H35" s="70" t="s">
        <v>15</v>
      </c>
      <c r="I35" s="70" t="s">
        <v>15</v>
      </c>
      <c r="J35" s="70" t="s">
        <v>15</v>
      </c>
      <c r="K35" s="70" t="s">
        <v>15</v>
      </c>
      <c r="L35" s="70" t="s">
        <v>15</v>
      </c>
      <c r="M35" s="70" t="s">
        <v>15</v>
      </c>
      <c r="N35" s="70" t="s">
        <v>15</v>
      </c>
      <c r="O35" s="70" t="s">
        <v>15</v>
      </c>
      <c r="P35" s="70" t="s">
        <v>15</v>
      </c>
      <c r="Q35" s="70" t="s">
        <v>15</v>
      </c>
      <c r="R35" s="70" t="s">
        <v>15</v>
      </c>
      <c r="S35" s="70" t="s">
        <v>15</v>
      </c>
      <c r="T35" s="70" t="s">
        <v>15</v>
      </c>
    </row>
    <row r="36" spans="1:20" s="10" customFormat="1" ht="12.75" customHeight="1" x14ac:dyDescent="0.15">
      <c r="A36" s="65" t="s">
        <v>1</v>
      </c>
      <c r="B36" s="71" t="s">
        <v>14</v>
      </c>
      <c r="C36" s="71" t="s">
        <v>14</v>
      </c>
      <c r="D36" s="71" t="s">
        <v>14</v>
      </c>
      <c r="E36" s="71" t="s">
        <v>14</v>
      </c>
      <c r="F36" s="71" t="s">
        <v>14</v>
      </c>
      <c r="G36" s="71" t="s">
        <v>14</v>
      </c>
      <c r="H36" s="71" t="s">
        <v>14</v>
      </c>
      <c r="I36" s="71" t="s">
        <v>14</v>
      </c>
      <c r="J36" s="71" t="s">
        <v>14</v>
      </c>
      <c r="K36" s="71" t="s">
        <v>14</v>
      </c>
      <c r="L36" s="71" t="s">
        <v>14</v>
      </c>
      <c r="M36" s="71" t="s">
        <v>14</v>
      </c>
      <c r="N36" s="71" t="s">
        <v>14</v>
      </c>
      <c r="O36" s="71" t="s">
        <v>14</v>
      </c>
      <c r="P36" s="71" t="s">
        <v>14</v>
      </c>
      <c r="Q36" s="71" t="s">
        <v>14</v>
      </c>
      <c r="R36" s="71" t="s">
        <v>14</v>
      </c>
      <c r="S36" s="71" t="s">
        <v>14</v>
      </c>
      <c r="T36" s="71" t="s">
        <v>14</v>
      </c>
    </row>
    <row r="37" spans="1:20" x14ac:dyDescent="0.2">
      <c r="A37" s="60" t="s">
        <v>23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13732.242</v>
      </c>
      <c r="I37" s="21">
        <v>6943.35</v>
      </c>
      <c r="J37" s="21">
        <v>2697.2280000000001</v>
      </c>
      <c r="K37" s="21">
        <v>300</v>
      </c>
      <c r="L37" s="21">
        <v>3309</v>
      </c>
      <c r="M37" s="21">
        <v>2084.1660000000002</v>
      </c>
      <c r="N37" s="22">
        <v>316</v>
      </c>
      <c r="O37" s="28">
        <v>11</v>
      </c>
      <c r="P37" s="28">
        <v>9</v>
      </c>
      <c r="Q37" s="28">
        <v>500</v>
      </c>
      <c r="R37" s="36">
        <v>933</v>
      </c>
      <c r="S37" s="37">
        <v>1212</v>
      </c>
      <c r="T37" s="30">
        <v>2800</v>
      </c>
    </row>
    <row r="38" spans="1:20" x14ac:dyDescent="0.2">
      <c r="A38" s="61" t="s">
        <v>24</v>
      </c>
      <c r="B38" s="23">
        <v>10</v>
      </c>
      <c r="C38" s="23">
        <v>41</v>
      </c>
      <c r="D38" s="23">
        <v>202.4</v>
      </c>
      <c r="E38" s="23">
        <v>225</v>
      </c>
      <c r="F38" s="23">
        <v>60</v>
      </c>
      <c r="G38" s="23">
        <v>18</v>
      </c>
      <c r="H38" s="23">
        <v>18</v>
      </c>
      <c r="I38" s="23">
        <v>3.1</v>
      </c>
      <c r="J38" s="23">
        <v>13.936</v>
      </c>
      <c r="K38" s="23">
        <v>10</v>
      </c>
      <c r="L38" s="23">
        <v>158.19999999999999</v>
      </c>
      <c r="M38" s="23">
        <v>5.5</v>
      </c>
      <c r="N38" s="24">
        <v>5</v>
      </c>
      <c r="O38" s="31">
        <v>0</v>
      </c>
      <c r="P38" s="31">
        <v>0</v>
      </c>
      <c r="Q38" s="31">
        <v>0</v>
      </c>
      <c r="R38" s="38">
        <v>0</v>
      </c>
      <c r="S38" s="39">
        <v>0</v>
      </c>
      <c r="T38" s="40">
        <v>6</v>
      </c>
    </row>
    <row r="39" spans="1:20" x14ac:dyDescent="0.2">
      <c r="A39" s="61" t="s">
        <v>2</v>
      </c>
      <c r="B39" s="23">
        <v>6152.4380000000001</v>
      </c>
      <c r="C39" s="23">
        <v>8801.384</v>
      </c>
      <c r="D39" s="23">
        <v>841.64099999999996</v>
      </c>
      <c r="E39" s="23">
        <v>1783.19</v>
      </c>
      <c r="F39" s="23">
        <v>2581.7629999999999</v>
      </c>
      <c r="G39" s="23">
        <v>2001.9580000000001</v>
      </c>
      <c r="H39" s="23">
        <v>2679.6750000000002</v>
      </c>
      <c r="I39" s="23">
        <v>2291.067</v>
      </c>
      <c r="J39" s="23">
        <v>1442.81</v>
      </c>
      <c r="K39" s="23">
        <v>955</v>
      </c>
      <c r="L39" s="23">
        <v>2298.1</v>
      </c>
      <c r="M39" s="23">
        <v>1613.5609999999999</v>
      </c>
      <c r="N39" s="24">
        <v>1073</v>
      </c>
      <c r="O39" s="31">
        <v>1586</v>
      </c>
      <c r="P39" s="31">
        <v>487</v>
      </c>
      <c r="Q39" s="31">
        <v>397</v>
      </c>
      <c r="R39" s="38">
        <v>275</v>
      </c>
      <c r="S39" s="39">
        <v>173</v>
      </c>
      <c r="T39" s="40">
        <v>25</v>
      </c>
    </row>
    <row r="40" spans="1:20" x14ac:dyDescent="0.2">
      <c r="A40" s="61" t="s">
        <v>3</v>
      </c>
      <c r="B40" s="23">
        <v>7398.0069999999996</v>
      </c>
      <c r="C40" s="23">
        <v>3056.95</v>
      </c>
      <c r="D40" s="23">
        <v>11289.353999999999</v>
      </c>
      <c r="E40" s="23">
        <v>2905.7469999999998</v>
      </c>
      <c r="F40" s="23">
        <v>2314.4960000000001</v>
      </c>
      <c r="G40" s="23">
        <v>1636.912</v>
      </c>
      <c r="H40" s="23">
        <v>2163.6930000000002</v>
      </c>
      <c r="I40" s="23">
        <v>2496.846</v>
      </c>
      <c r="J40" s="23">
        <v>1437.8579999999999</v>
      </c>
      <c r="K40" s="23">
        <v>2615.2530000000002</v>
      </c>
      <c r="L40" s="23">
        <v>2148.3319999999999</v>
      </c>
      <c r="M40" s="23">
        <v>2764.1570000000002</v>
      </c>
      <c r="N40" s="24">
        <v>2013</v>
      </c>
      <c r="O40" s="31">
        <v>2171</v>
      </c>
      <c r="P40" s="31">
        <v>766</v>
      </c>
      <c r="Q40" s="31">
        <v>790</v>
      </c>
      <c r="R40" s="38">
        <v>735</v>
      </c>
      <c r="S40" s="39">
        <v>1514</v>
      </c>
      <c r="T40" s="40">
        <v>303</v>
      </c>
    </row>
    <row r="41" spans="1:20" x14ac:dyDescent="0.2">
      <c r="A41" s="61" t="s">
        <v>4</v>
      </c>
      <c r="B41" s="23">
        <v>11893.844999999999</v>
      </c>
      <c r="C41" s="23">
        <v>6382.384</v>
      </c>
      <c r="D41" s="23">
        <v>12443.369000000001</v>
      </c>
      <c r="E41" s="23">
        <v>4978.5829999999996</v>
      </c>
      <c r="F41" s="23">
        <v>4081.482</v>
      </c>
      <c r="G41" s="23">
        <v>3836.6439999999998</v>
      </c>
      <c r="H41" s="23">
        <v>3114.0529999999999</v>
      </c>
      <c r="I41" s="23">
        <v>2472.3490000000002</v>
      </c>
      <c r="J41" s="23">
        <v>2906.7660000000001</v>
      </c>
      <c r="K41" s="23">
        <v>4152.0559999999996</v>
      </c>
      <c r="L41" s="23">
        <v>4309.5280000000002</v>
      </c>
      <c r="M41" s="23">
        <v>5588.3239999999996</v>
      </c>
      <c r="N41" s="24">
        <v>6759</v>
      </c>
      <c r="O41" s="31">
        <v>9344</v>
      </c>
      <c r="P41" s="31">
        <v>4048</v>
      </c>
      <c r="Q41" s="31">
        <v>7691</v>
      </c>
      <c r="R41" s="38">
        <v>1922</v>
      </c>
      <c r="S41" s="39">
        <v>4246</v>
      </c>
      <c r="T41" s="40">
        <v>4078</v>
      </c>
    </row>
    <row r="42" spans="1:20" x14ac:dyDescent="0.2">
      <c r="A42" s="61" t="s">
        <v>5</v>
      </c>
      <c r="B42" s="23">
        <v>3290.81</v>
      </c>
      <c r="C42" s="23">
        <v>3738.27</v>
      </c>
      <c r="D42" s="23">
        <v>2501.7109999999998</v>
      </c>
      <c r="E42" s="23">
        <v>2875.4</v>
      </c>
      <c r="F42" s="23">
        <v>1433.5429999999999</v>
      </c>
      <c r="G42" s="23">
        <v>2085.5430000000001</v>
      </c>
      <c r="H42" s="23">
        <v>2181.279</v>
      </c>
      <c r="I42" s="23">
        <v>2353.116</v>
      </c>
      <c r="J42" s="23">
        <v>1522.694</v>
      </c>
      <c r="K42" s="23">
        <v>2591.1280000000002</v>
      </c>
      <c r="L42" s="23">
        <v>2911.759</v>
      </c>
      <c r="M42" s="23">
        <v>3941.7159999999999</v>
      </c>
      <c r="N42" s="24">
        <v>3839</v>
      </c>
      <c r="O42" s="31">
        <v>2428</v>
      </c>
      <c r="P42" s="31">
        <v>189</v>
      </c>
      <c r="Q42" s="31">
        <v>723</v>
      </c>
      <c r="R42" s="38">
        <v>11</v>
      </c>
      <c r="S42" s="39">
        <v>93</v>
      </c>
      <c r="T42" s="40">
        <v>226</v>
      </c>
    </row>
    <row r="43" spans="1:20" x14ac:dyDescent="0.2">
      <c r="A43" s="61" t="s">
        <v>6</v>
      </c>
      <c r="B43" s="23">
        <v>290</v>
      </c>
      <c r="C43" s="23">
        <v>196.05699999999999</v>
      </c>
      <c r="D43" s="23">
        <v>408.44600000000003</v>
      </c>
      <c r="E43" s="23">
        <v>154.35900000000001</v>
      </c>
      <c r="F43" s="23">
        <v>1355.444</v>
      </c>
      <c r="G43" s="23">
        <v>111.374</v>
      </c>
      <c r="H43" s="23">
        <v>4</v>
      </c>
      <c r="I43" s="23">
        <v>203.44200000000001</v>
      </c>
      <c r="J43" s="23">
        <v>178.1</v>
      </c>
      <c r="K43" s="23">
        <v>1010.898</v>
      </c>
      <c r="L43" s="23">
        <v>640.42700000000002</v>
      </c>
      <c r="M43" s="23">
        <v>243.46</v>
      </c>
      <c r="N43" s="24">
        <v>1054</v>
      </c>
      <c r="O43" s="31">
        <v>643</v>
      </c>
      <c r="P43" s="31">
        <v>1020</v>
      </c>
      <c r="Q43" s="31">
        <v>130</v>
      </c>
      <c r="R43" s="38">
        <v>290</v>
      </c>
      <c r="S43" s="39">
        <v>285</v>
      </c>
      <c r="T43" s="40">
        <v>3750</v>
      </c>
    </row>
    <row r="44" spans="1:20" x14ac:dyDescent="0.2">
      <c r="A44" s="61" t="s">
        <v>7</v>
      </c>
      <c r="B44" s="23">
        <v>2765.4989999999998</v>
      </c>
      <c r="C44" s="23">
        <v>1622.2329999999999</v>
      </c>
      <c r="D44" s="23">
        <v>1210.8889999999999</v>
      </c>
      <c r="E44" s="23">
        <v>895.87599999999998</v>
      </c>
      <c r="F44" s="23">
        <v>1203.442</v>
      </c>
      <c r="G44" s="23">
        <v>846.03899999999999</v>
      </c>
      <c r="H44" s="23">
        <v>1004.972</v>
      </c>
      <c r="I44" s="23">
        <v>1043.732</v>
      </c>
      <c r="J44" s="23">
        <v>1175.691</v>
      </c>
      <c r="K44" s="23">
        <v>1339.69</v>
      </c>
      <c r="L44" s="23">
        <v>642.96100000000001</v>
      </c>
      <c r="M44" s="23">
        <v>1090.1790000000001</v>
      </c>
      <c r="N44" s="24">
        <v>1155</v>
      </c>
      <c r="O44" s="31">
        <v>1749</v>
      </c>
      <c r="P44" s="31">
        <v>1201</v>
      </c>
      <c r="Q44" s="31">
        <v>818</v>
      </c>
      <c r="R44" s="38">
        <v>395</v>
      </c>
      <c r="S44" s="39">
        <v>294</v>
      </c>
      <c r="T44" s="40">
        <v>3020</v>
      </c>
    </row>
    <row r="45" spans="1:20" x14ac:dyDescent="0.2">
      <c r="A45" s="61" t="s">
        <v>8</v>
      </c>
      <c r="B45" s="23">
        <v>566</v>
      </c>
      <c r="C45" s="23">
        <v>180</v>
      </c>
      <c r="D45" s="23">
        <v>271.39999999999998</v>
      </c>
      <c r="E45" s="23">
        <v>80.3</v>
      </c>
      <c r="F45" s="23">
        <v>63.5</v>
      </c>
      <c r="G45" s="23">
        <v>117</v>
      </c>
      <c r="H45" s="23">
        <v>455</v>
      </c>
      <c r="I45" s="23">
        <v>306.57299999999998</v>
      </c>
      <c r="J45" s="23">
        <v>170</v>
      </c>
      <c r="K45" s="23">
        <v>300</v>
      </c>
      <c r="L45" s="23">
        <v>488</v>
      </c>
      <c r="M45" s="23">
        <v>1827.1</v>
      </c>
      <c r="N45" s="24">
        <v>2583</v>
      </c>
      <c r="O45" s="31">
        <v>1193</v>
      </c>
      <c r="P45" s="31">
        <v>784</v>
      </c>
      <c r="Q45" s="31">
        <v>1690</v>
      </c>
      <c r="R45" s="38">
        <v>1211</v>
      </c>
      <c r="S45" s="39">
        <v>271</v>
      </c>
      <c r="T45" s="40">
        <v>140</v>
      </c>
    </row>
    <row r="46" spans="1:20" x14ac:dyDescent="0.2">
      <c r="A46" s="62" t="s">
        <v>9</v>
      </c>
      <c r="B46" s="25">
        <v>406</v>
      </c>
      <c r="C46" s="25">
        <v>524</v>
      </c>
      <c r="D46" s="25">
        <v>141</v>
      </c>
      <c r="E46" s="25">
        <v>528.91999999999996</v>
      </c>
      <c r="F46" s="25">
        <v>10</v>
      </c>
      <c r="G46" s="25">
        <v>297</v>
      </c>
      <c r="H46" s="25">
        <v>12</v>
      </c>
      <c r="I46" s="25">
        <v>632.12699999999995</v>
      </c>
      <c r="J46" s="25">
        <v>1310.5</v>
      </c>
      <c r="K46" s="25">
        <v>545</v>
      </c>
      <c r="L46" s="25">
        <v>1817.42</v>
      </c>
      <c r="M46" s="25">
        <v>2533.174</v>
      </c>
      <c r="N46" s="26">
        <v>4996</v>
      </c>
      <c r="O46" s="34">
        <v>2020</v>
      </c>
      <c r="P46" s="34">
        <v>1067</v>
      </c>
      <c r="Q46" s="34">
        <v>3369</v>
      </c>
      <c r="R46" s="41">
        <v>3421</v>
      </c>
      <c r="S46" s="42">
        <v>208</v>
      </c>
      <c r="T46" s="43">
        <v>227</v>
      </c>
    </row>
    <row r="47" spans="1:20" x14ac:dyDescent="0.2">
      <c r="A47" s="72" t="s">
        <v>18</v>
      </c>
      <c r="B47" s="68">
        <f t="shared" ref="B47:G47" si="1">SUM(B37:B46)</f>
        <v>32772.599000000002</v>
      </c>
      <c r="C47" s="68">
        <f t="shared" si="1"/>
        <v>24542.278000000002</v>
      </c>
      <c r="D47" s="68">
        <f t="shared" si="1"/>
        <v>29310.21</v>
      </c>
      <c r="E47" s="68">
        <f t="shared" si="1"/>
        <v>14427.375</v>
      </c>
      <c r="F47" s="68">
        <f t="shared" si="1"/>
        <v>13103.669999999998</v>
      </c>
      <c r="G47" s="68">
        <f t="shared" si="1"/>
        <v>10950.47</v>
      </c>
      <c r="H47" s="68">
        <f t="shared" ref="H47:M47" si="2">SUM(H37:H46)</f>
        <v>25364.914000000001</v>
      </c>
      <c r="I47" s="68">
        <f t="shared" si="2"/>
        <v>18745.702000000001</v>
      </c>
      <c r="J47" s="68">
        <f t="shared" si="2"/>
        <v>12855.583000000001</v>
      </c>
      <c r="K47" s="68">
        <f t="shared" si="2"/>
        <v>13819.025</v>
      </c>
      <c r="L47" s="68">
        <f t="shared" si="2"/>
        <v>18723.726999999999</v>
      </c>
      <c r="M47" s="68">
        <f t="shared" si="2"/>
        <v>21691.336999999996</v>
      </c>
      <c r="N47" s="69">
        <v>23791.223999999998</v>
      </c>
      <c r="O47" s="73">
        <v>21145</v>
      </c>
      <c r="P47" s="73">
        <v>9571</v>
      </c>
      <c r="Q47" s="73">
        <v>16107</v>
      </c>
      <c r="R47" s="77">
        <v>9191</v>
      </c>
      <c r="S47" s="78">
        <v>8295</v>
      </c>
      <c r="T47" s="74">
        <v>14575</v>
      </c>
    </row>
    <row r="48" spans="1:20" s="9" customFormat="1" ht="10.5" x14ac:dyDescent="0.15">
      <c r="A48" s="9" t="s">
        <v>21</v>
      </c>
    </row>
    <row r="49" spans="1:9" x14ac:dyDescent="0.2">
      <c r="A49" s="9"/>
      <c r="B49" s="9"/>
      <c r="C49" s="9"/>
      <c r="D49" s="9"/>
      <c r="E49" s="9"/>
      <c r="F49" s="9"/>
      <c r="G49" s="9"/>
      <c r="H49" s="9"/>
      <c r="I49" s="9"/>
    </row>
  </sheetData>
  <phoneticPr fontId="0" type="noConversion"/>
  <pageMargins left="0.78740157499999996" right="0.78740157499999996" top="0.984251969" bottom="0.984251969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Q47"/>
  <sheetViews>
    <sheetView workbookViewId="0">
      <selection activeCell="A4" sqref="A4"/>
    </sheetView>
  </sheetViews>
  <sheetFormatPr baseColWidth="10" defaultRowHeight="12.75" x14ac:dyDescent="0.2"/>
  <cols>
    <col min="1" max="1" width="21.7109375" style="2" customWidth="1"/>
    <col min="2" max="4" width="11.42578125" style="2" customWidth="1"/>
    <col min="5" max="16384" width="11.42578125" style="2"/>
  </cols>
  <sheetData>
    <row r="1" spans="1:69" ht="27" x14ac:dyDescent="0.35">
      <c r="A1" s="59" t="s">
        <v>19</v>
      </c>
      <c r="B1" s="14"/>
      <c r="C1" s="14"/>
      <c r="D1" s="14"/>
      <c r="E1" s="14"/>
      <c r="F1" s="14"/>
      <c r="G1" s="14"/>
      <c r="H1" s="15"/>
      <c r="I1" s="16"/>
      <c r="J1" s="16"/>
      <c r="K1" s="15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 s="4" customFormat="1" ht="18" x14ac:dyDescent="0.25">
      <c r="A2" s="58" t="s">
        <v>20</v>
      </c>
      <c r="B2" s="17"/>
      <c r="C2" s="17"/>
      <c r="D2" s="17"/>
      <c r="E2" s="17"/>
      <c r="F2" s="17"/>
      <c r="G2" s="17"/>
      <c r="H2" s="18"/>
      <c r="I2" s="3"/>
      <c r="J2" s="3"/>
      <c r="K2" s="18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s="152" customFormat="1" ht="15" x14ac:dyDescent="0.25">
      <c r="A3" s="239" t="s">
        <v>61</v>
      </c>
    </row>
    <row r="4" spans="1:69" s="152" customFormat="1" x14ac:dyDescent="0.2"/>
    <row r="5" spans="1:69" s="6" customFormat="1" ht="14.25" x14ac:dyDescent="0.2">
      <c r="A5" s="2" t="s">
        <v>17</v>
      </c>
      <c r="B5" s="2"/>
      <c r="C5" s="2"/>
      <c r="D5" s="2"/>
      <c r="E5" s="2"/>
      <c r="F5" s="2"/>
      <c r="G5" s="2"/>
      <c r="H5" s="5"/>
      <c r="I5" s="5"/>
      <c r="J5" s="5"/>
    </row>
    <row r="6" spans="1:69" x14ac:dyDescent="0.2">
      <c r="A6" s="7"/>
      <c r="B6" s="7"/>
      <c r="C6" s="7"/>
      <c r="D6" s="7"/>
      <c r="E6" s="7"/>
      <c r="F6" s="7"/>
      <c r="G6" s="7"/>
      <c r="H6" s="7"/>
      <c r="I6" s="7"/>
      <c r="J6" s="7"/>
    </row>
    <row r="7" spans="1:69" s="9" customFormat="1" ht="10.5" x14ac:dyDescent="0.15">
      <c r="A7" s="9" t="s">
        <v>12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</row>
    <row r="8" spans="1:69" s="9" customFormat="1" ht="10.5" x14ac:dyDescent="0.15">
      <c r="A8" s="10" t="s">
        <v>13</v>
      </c>
      <c r="B8" s="10"/>
      <c r="C8" s="10"/>
      <c r="D8" s="10"/>
      <c r="E8" s="10"/>
      <c r="F8" s="10"/>
      <c r="G8" s="10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</row>
    <row r="9" spans="1:69" x14ac:dyDescent="0.2"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</row>
    <row r="10" spans="1:69" x14ac:dyDescent="0.2"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</row>
    <row r="11" spans="1:69" x14ac:dyDescent="0.2"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</row>
    <row r="12" spans="1:69" ht="15" x14ac:dyDescent="0.2">
      <c r="A12" s="56" t="s">
        <v>28</v>
      </c>
      <c r="B12" s="5"/>
      <c r="C12" s="5"/>
      <c r="D12" s="5"/>
      <c r="E12" s="5"/>
      <c r="F12" s="5"/>
      <c r="G12" s="5"/>
      <c r="H12" s="5"/>
      <c r="K12" s="5"/>
    </row>
    <row r="13" spans="1:69" s="12" customFormat="1" x14ac:dyDescent="0.2">
      <c r="A13" s="57" t="s">
        <v>26</v>
      </c>
      <c r="B13" s="11"/>
      <c r="C13" s="11"/>
      <c r="D13" s="11"/>
      <c r="E13" s="11"/>
      <c r="F13" s="11"/>
      <c r="G13" s="11"/>
    </row>
    <row r="14" spans="1:69" x14ac:dyDescent="0.2">
      <c r="A14" s="7"/>
      <c r="B14" s="13">
        <v>2011</v>
      </c>
      <c r="C14" s="13">
        <v>2010</v>
      </c>
      <c r="D14" s="13">
        <v>2009</v>
      </c>
      <c r="E14" s="13">
        <v>2008</v>
      </c>
      <c r="F14" s="13">
        <v>2007</v>
      </c>
      <c r="G14" s="19">
        <v>2006</v>
      </c>
      <c r="H14" s="20">
        <v>2005</v>
      </c>
      <c r="I14" s="20">
        <v>2004</v>
      </c>
      <c r="J14" s="20">
        <v>2003</v>
      </c>
      <c r="K14" s="20">
        <v>2002</v>
      </c>
      <c r="L14" s="20">
        <v>2001</v>
      </c>
      <c r="M14" s="20">
        <v>2000</v>
      </c>
      <c r="N14" s="20">
        <v>1999</v>
      </c>
      <c r="O14" s="20">
        <v>1998</v>
      </c>
    </row>
    <row r="15" spans="1:69" x14ac:dyDescent="0.2">
      <c r="A15" s="47" t="s">
        <v>0</v>
      </c>
      <c r="B15" s="48" t="s">
        <v>10</v>
      </c>
      <c r="C15" s="48" t="s">
        <v>10</v>
      </c>
      <c r="D15" s="48" t="s">
        <v>10</v>
      </c>
      <c r="E15" s="48" t="s">
        <v>10</v>
      </c>
      <c r="F15" s="48" t="s">
        <v>10</v>
      </c>
      <c r="G15" s="48" t="s">
        <v>10</v>
      </c>
      <c r="H15" s="48" t="s">
        <v>10</v>
      </c>
      <c r="I15" s="48" t="s">
        <v>10</v>
      </c>
      <c r="J15" s="48" t="s">
        <v>10</v>
      </c>
      <c r="K15" s="48" t="s">
        <v>10</v>
      </c>
      <c r="L15" s="48" t="s">
        <v>10</v>
      </c>
      <c r="M15" s="48" t="s">
        <v>10</v>
      </c>
      <c r="N15" s="48" t="s">
        <v>10</v>
      </c>
      <c r="O15" s="48" t="s">
        <v>10</v>
      </c>
    </row>
    <row r="16" spans="1:69" x14ac:dyDescent="0.2">
      <c r="A16" s="49" t="s">
        <v>1</v>
      </c>
      <c r="B16" s="50" t="s">
        <v>11</v>
      </c>
      <c r="C16" s="50" t="s">
        <v>11</v>
      </c>
      <c r="D16" s="50" t="s">
        <v>11</v>
      </c>
      <c r="E16" s="50" t="s">
        <v>11</v>
      </c>
      <c r="F16" s="50" t="s">
        <v>11</v>
      </c>
      <c r="G16" s="50" t="s">
        <v>11</v>
      </c>
      <c r="H16" s="50" t="s">
        <v>11</v>
      </c>
      <c r="I16" s="50" t="s">
        <v>11</v>
      </c>
      <c r="J16" s="50" t="s">
        <v>11</v>
      </c>
      <c r="K16" s="50" t="s">
        <v>11</v>
      </c>
      <c r="L16" s="50" t="s">
        <v>11</v>
      </c>
      <c r="M16" s="50" t="s">
        <v>11</v>
      </c>
      <c r="N16" s="50" t="s">
        <v>11</v>
      </c>
      <c r="O16" s="50" t="s">
        <v>11</v>
      </c>
    </row>
    <row r="17" spans="1:15" x14ac:dyDescent="0.2">
      <c r="A17" s="44" t="s">
        <v>23</v>
      </c>
      <c r="B17" s="21">
        <v>57197.393375</v>
      </c>
      <c r="C17" s="21">
        <v>57937.405374999995</v>
      </c>
      <c r="D17" s="21">
        <v>38518.645716899999</v>
      </c>
      <c r="E17" s="21">
        <v>36420.253624999998</v>
      </c>
      <c r="F17" s="21">
        <v>22733.102390799999</v>
      </c>
      <c r="G17" s="22">
        <v>23086</v>
      </c>
      <c r="H17" s="22">
        <v>31740</v>
      </c>
      <c r="I17" s="22">
        <v>49197.235999999997</v>
      </c>
      <c r="J17" s="22">
        <v>36081</v>
      </c>
      <c r="K17" s="22">
        <v>40014.582999999999</v>
      </c>
      <c r="L17" s="22">
        <v>31789.78</v>
      </c>
      <c r="M17" s="22">
        <v>21294</v>
      </c>
      <c r="N17" s="22">
        <v>22147.418000000001</v>
      </c>
      <c r="O17" s="22">
        <v>14367</v>
      </c>
    </row>
    <row r="18" spans="1:15" x14ac:dyDescent="0.2">
      <c r="A18" s="45" t="s">
        <v>24</v>
      </c>
      <c r="B18" s="23">
        <v>110295.515</v>
      </c>
      <c r="C18" s="23">
        <v>110520.219125</v>
      </c>
      <c r="D18" s="23">
        <v>108541.7905</v>
      </c>
      <c r="E18" s="23">
        <v>91015.320749999999</v>
      </c>
      <c r="F18" s="23">
        <v>84548.77202009999</v>
      </c>
      <c r="G18" s="24">
        <v>72356</v>
      </c>
      <c r="H18" s="24">
        <v>52798</v>
      </c>
      <c r="I18" s="24">
        <v>52598.224999999999</v>
      </c>
      <c r="J18" s="24">
        <v>39469</v>
      </c>
      <c r="K18" s="24">
        <v>57499.597000000002</v>
      </c>
      <c r="L18" s="24">
        <v>34952.78</v>
      </c>
      <c r="M18" s="24">
        <v>40407.599999999999</v>
      </c>
      <c r="N18" s="24">
        <v>44350.46</v>
      </c>
      <c r="O18" s="24">
        <v>26801</v>
      </c>
    </row>
    <row r="19" spans="1:15" x14ac:dyDescent="0.2">
      <c r="A19" s="45" t="s">
        <v>2</v>
      </c>
      <c r="B19" s="23">
        <v>227269.0287959</v>
      </c>
      <c r="C19" s="23">
        <v>205124.50317809999</v>
      </c>
      <c r="D19" s="23">
        <v>171830.62945110002</v>
      </c>
      <c r="E19" s="23">
        <v>162634.76149999999</v>
      </c>
      <c r="F19" s="23">
        <v>155156.48164900002</v>
      </c>
      <c r="G19" s="24">
        <v>143951</v>
      </c>
      <c r="H19" s="24">
        <v>128574</v>
      </c>
      <c r="I19" s="24">
        <v>111850</v>
      </c>
      <c r="J19" s="24">
        <v>101722</v>
      </c>
      <c r="K19" s="24">
        <v>102618.164</v>
      </c>
      <c r="L19" s="24">
        <v>88518.592000000004</v>
      </c>
      <c r="M19" s="24">
        <v>85855.684999999998</v>
      </c>
      <c r="N19" s="24">
        <v>88591.21</v>
      </c>
      <c r="O19" s="24">
        <v>70819</v>
      </c>
    </row>
    <row r="20" spans="1:15" x14ac:dyDescent="0.2">
      <c r="A20" s="45" t="s">
        <v>3</v>
      </c>
      <c r="B20" s="23">
        <v>83038.779249999992</v>
      </c>
      <c r="C20" s="23">
        <v>81765.395750000011</v>
      </c>
      <c r="D20" s="23">
        <v>76207.814499999993</v>
      </c>
      <c r="E20" s="23">
        <v>64877.687125000004</v>
      </c>
      <c r="F20" s="23">
        <v>73637.674148700011</v>
      </c>
      <c r="G20" s="24">
        <v>55877</v>
      </c>
      <c r="H20" s="24">
        <v>46674</v>
      </c>
      <c r="I20" s="24">
        <v>46032.161</v>
      </c>
      <c r="J20" s="24">
        <v>40935</v>
      </c>
      <c r="K20" s="24">
        <v>43763</v>
      </c>
      <c r="L20" s="24">
        <v>33565</v>
      </c>
      <c r="M20" s="24">
        <v>32861</v>
      </c>
      <c r="N20" s="24">
        <v>31846</v>
      </c>
      <c r="O20" s="24">
        <v>30968</v>
      </c>
    </row>
    <row r="21" spans="1:15" x14ac:dyDescent="0.2">
      <c r="A21" s="45" t="s">
        <v>4</v>
      </c>
      <c r="B21" s="23">
        <v>146340.98382379999</v>
      </c>
      <c r="C21" s="23">
        <v>108018.231</v>
      </c>
      <c r="D21" s="23">
        <v>112625.12225</v>
      </c>
      <c r="E21" s="23">
        <v>96516.498574900004</v>
      </c>
      <c r="F21" s="23">
        <v>99163.448244800005</v>
      </c>
      <c r="G21" s="24">
        <v>81607</v>
      </c>
      <c r="H21" s="24">
        <v>71336</v>
      </c>
      <c r="I21" s="24">
        <v>66411.271999999997</v>
      </c>
      <c r="J21" s="24">
        <v>65632</v>
      </c>
      <c r="K21" s="24">
        <v>55476.714</v>
      </c>
      <c r="L21" s="24">
        <v>52300.7</v>
      </c>
      <c r="M21" s="24">
        <v>54599.08</v>
      </c>
      <c r="N21" s="24">
        <v>45045.58</v>
      </c>
      <c r="O21" s="24">
        <v>42519</v>
      </c>
    </row>
    <row r="22" spans="1:15" x14ac:dyDescent="0.2">
      <c r="A22" s="45" t="s">
        <v>5</v>
      </c>
      <c r="B22" s="23">
        <v>141483.79509940001</v>
      </c>
      <c r="C22" s="23">
        <v>124130.53085</v>
      </c>
      <c r="D22" s="23">
        <v>123821.7246917</v>
      </c>
      <c r="E22" s="23">
        <v>110184.0028566</v>
      </c>
      <c r="F22" s="23">
        <v>113290.05251749999</v>
      </c>
      <c r="G22" s="24">
        <v>106002</v>
      </c>
      <c r="H22" s="24">
        <v>88621</v>
      </c>
      <c r="I22" s="24">
        <v>89300</v>
      </c>
      <c r="J22" s="24">
        <v>78209</v>
      </c>
      <c r="K22" s="24">
        <v>68344.763000000006</v>
      </c>
      <c r="L22" s="24">
        <v>73018.066999999995</v>
      </c>
      <c r="M22" s="24">
        <v>68473</v>
      </c>
      <c r="N22" s="24">
        <v>71131.66</v>
      </c>
      <c r="O22" s="24">
        <v>64890</v>
      </c>
    </row>
    <row r="23" spans="1:15" x14ac:dyDescent="0.2">
      <c r="A23" s="45" t="s">
        <v>6</v>
      </c>
      <c r="B23" s="23">
        <v>108074.33620979999</v>
      </c>
      <c r="C23" s="23">
        <v>88519.158220499987</v>
      </c>
      <c r="D23" s="23">
        <v>82951.704435100008</v>
      </c>
      <c r="E23" s="23">
        <v>74116.325703800001</v>
      </c>
      <c r="F23" s="23">
        <v>80931.099243100005</v>
      </c>
      <c r="G23" s="24">
        <v>53880.945999999996</v>
      </c>
      <c r="H23" s="24">
        <v>56060</v>
      </c>
      <c r="I23" s="24">
        <v>60387</v>
      </c>
      <c r="J23" s="24">
        <v>61720</v>
      </c>
      <c r="K23" s="24">
        <v>53251.41</v>
      </c>
      <c r="L23" s="24">
        <v>56173.565999999999</v>
      </c>
      <c r="M23" s="24">
        <v>51395.233</v>
      </c>
      <c r="N23" s="24">
        <v>49971.12</v>
      </c>
      <c r="O23" s="24">
        <v>41712</v>
      </c>
    </row>
    <row r="24" spans="1:15" x14ac:dyDescent="0.2">
      <c r="A24" s="45" t="s">
        <v>7</v>
      </c>
      <c r="B24" s="23">
        <v>188191.0535452</v>
      </c>
      <c r="C24" s="23">
        <v>164145.64267669999</v>
      </c>
      <c r="D24" s="23">
        <v>170254.79649519999</v>
      </c>
      <c r="E24" s="23">
        <v>146433.7288979</v>
      </c>
      <c r="F24" s="23">
        <v>139201.53661819999</v>
      </c>
      <c r="G24" s="24">
        <v>112875</v>
      </c>
      <c r="H24" s="24">
        <v>122588</v>
      </c>
      <c r="I24" s="24">
        <v>107872</v>
      </c>
      <c r="J24" s="24">
        <v>111839</v>
      </c>
      <c r="K24" s="24">
        <v>94985.161999999997</v>
      </c>
      <c r="L24" s="24">
        <v>100678.761</v>
      </c>
      <c r="M24" s="24">
        <v>94872.298999999999</v>
      </c>
      <c r="N24" s="24">
        <v>93164.739000000001</v>
      </c>
      <c r="O24" s="24">
        <v>84746</v>
      </c>
    </row>
    <row r="25" spans="1:15" x14ac:dyDescent="0.2">
      <c r="A25" s="45" t="s">
        <v>8</v>
      </c>
      <c r="B25" s="23">
        <v>70234.751692999998</v>
      </c>
      <c r="C25" s="23">
        <v>65616.971875000003</v>
      </c>
      <c r="D25" s="23">
        <v>63367.072</v>
      </c>
      <c r="E25" s="23">
        <v>53241.764999999999</v>
      </c>
      <c r="F25" s="23">
        <v>58405.102886799999</v>
      </c>
      <c r="G25" s="24">
        <v>47967</v>
      </c>
      <c r="H25" s="24">
        <v>48825.5625</v>
      </c>
      <c r="I25" s="24">
        <v>42330.241000000002</v>
      </c>
      <c r="J25" s="24">
        <v>36054</v>
      </c>
      <c r="K25" s="24">
        <v>26238.753000000001</v>
      </c>
      <c r="L25" s="24">
        <v>32080.643</v>
      </c>
      <c r="M25" s="24">
        <v>34410.050000000003</v>
      </c>
      <c r="N25" s="24">
        <v>22349.145</v>
      </c>
      <c r="O25" s="24">
        <v>27226</v>
      </c>
    </row>
    <row r="26" spans="1:15" x14ac:dyDescent="0.2">
      <c r="A26" s="46" t="s">
        <v>9</v>
      </c>
      <c r="B26" s="25">
        <v>13588.475</v>
      </c>
      <c r="C26" s="25">
        <v>11932.815875</v>
      </c>
      <c r="D26" s="25">
        <v>11991.848875</v>
      </c>
      <c r="E26" s="25">
        <v>10912.450874999999</v>
      </c>
      <c r="F26" s="25">
        <v>11790.753499999999</v>
      </c>
      <c r="G26" s="26">
        <v>10955.532000000001</v>
      </c>
      <c r="H26" s="26">
        <v>9690.2363000000005</v>
      </c>
      <c r="I26" s="26">
        <v>7076.91</v>
      </c>
      <c r="J26" s="26">
        <v>10925</v>
      </c>
      <c r="K26" s="26">
        <v>7932.95</v>
      </c>
      <c r="L26" s="26">
        <v>7793.9079999999994</v>
      </c>
      <c r="M26" s="26">
        <v>8132.32</v>
      </c>
      <c r="N26" s="26">
        <v>7724.7</v>
      </c>
      <c r="O26" s="26">
        <v>6408</v>
      </c>
    </row>
    <row r="27" spans="1:15" x14ac:dyDescent="0.2">
      <c r="A27" s="53" t="s">
        <v>18</v>
      </c>
      <c r="B27" s="54">
        <f t="shared" ref="B27:F27" si="0">SUM(B17:B26)</f>
        <v>1145714.1117921001</v>
      </c>
      <c r="C27" s="54">
        <f t="shared" si="0"/>
        <v>1017710.8739253001</v>
      </c>
      <c r="D27" s="54">
        <f t="shared" si="0"/>
        <v>960111.14891500003</v>
      </c>
      <c r="E27" s="54">
        <f t="shared" si="0"/>
        <v>846352.79490819992</v>
      </c>
      <c r="F27" s="54">
        <f t="shared" si="0"/>
        <v>838858.02321900008</v>
      </c>
      <c r="G27" s="55">
        <f t="shared" ref="G27:N27" si="1">SUM(G17:G26)</f>
        <v>708557.478</v>
      </c>
      <c r="H27" s="55">
        <f t="shared" si="1"/>
        <v>656906.79879999999</v>
      </c>
      <c r="I27" s="55">
        <f t="shared" si="1"/>
        <v>633055.04500000004</v>
      </c>
      <c r="J27" s="55">
        <f t="shared" si="1"/>
        <v>582586</v>
      </c>
      <c r="K27" s="55">
        <f t="shared" si="1"/>
        <v>550125.09600000002</v>
      </c>
      <c r="L27" s="55">
        <f t="shared" si="1"/>
        <v>510871.79699999996</v>
      </c>
      <c r="M27" s="55">
        <f t="shared" si="1"/>
        <v>492300.26699999999</v>
      </c>
      <c r="N27" s="55">
        <f t="shared" si="1"/>
        <v>476322.03200000001</v>
      </c>
      <c r="O27" s="55">
        <v>410310</v>
      </c>
    </row>
    <row r="28" spans="1:15" s="9" customFormat="1" ht="10.5" x14ac:dyDescent="0.15"/>
    <row r="29" spans="1:15" x14ac:dyDescent="0.2">
      <c r="A29" s="9"/>
    </row>
    <row r="31" spans="1:15" ht="15" x14ac:dyDescent="0.2">
      <c r="A31" s="56" t="s">
        <v>25</v>
      </c>
      <c r="B31" s="5"/>
      <c r="C31" s="5"/>
      <c r="D31" s="5"/>
      <c r="E31" s="5"/>
      <c r="F31" s="5"/>
      <c r="G31" s="5"/>
      <c r="H31" s="5"/>
      <c r="K31" s="5"/>
    </row>
    <row r="32" spans="1:15" x14ac:dyDescent="0.2">
      <c r="A32" s="57" t="s">
        <v>27</v>
      </c>
      <c r="B32" s="11"/>
      <c r="C32" s="11"/>
      <c r="D32" s="11"/>
      <c r="E32" s="11"/>
      <c r="F32" s="11"/>
      <c r="G32" s="11"/>
    </row>
    <row r="33" spans="1:17" x14ac:dyDescent="0.2">
      <c r="B33" s="13">
        <v>2011</v>
      </c>
      <c r="C33" s="13">
        <v>2010</v>
      </c>
      <c r="D33" s="13">
        <v>2009</v>
      </c>
      <c r="E33" s="13">
        <v>2008</v>
      </c>
      <c r="F33" s="13">
        <v>2007</v>
      </c>
      <c r="G33" s="19">
        <v>2006</v>
      </c>
      <c r="H33" s="20">
        <v>2005</v>
      </c>
      <c r="I33" s="20">
        <v>2004</v>
      </c>
      <c r="J33" s="20">
        <v>2003</v>
      </c>
      <c r="K33" s="20">
        <v>2002</v>
      </c>
      <c r="L33" s="20">
        <v>2001</v>
      </c>
      <c r="M33" s="20">
        <v>2000</v>
      </c>
      <c r="N33" s="20">
        <v>1999</v>
      </c>
      <c r="O33" s="20">
        <v>1998</v>
      </c>
    </row>
    <row r="34" spans="1:17" x14ac:dyDescent="0.2">
      <c r="A34" s="47" t="s">
        <v>0</v>
      </c>
      <c r="B34" s="51" t="s">
        <v>15</v>
      </c>
      <c r="C34" s="51" t="s">
        <v>15</v>
      </c>
      <c r="D34" s="51" t="s">
        <v>15</v>
      </c>
      <c r="E34" s="51" t="s">
        <v>15</v>
      </c>
      <c r="F34" s="51" t="s">
        <v>15</v>
      </c>
      <c r="G34" s="51" t="s">
        <v>15</v>
      </c>
      <c r="H34" s="48" t="s">
        <v>15</v>
      </c>
      <c r="I34" s="48" t="s">
        <v>15</v>
      </c>
      <c r="J34" s="48" t="s">
        <v>15</v>
      </c>
      <c r="K34" s="48" t="s">
        <v>15</v>
      </c>
      <c r="L34" s="48" t="s">
        <v>15</v>
      </c>
      <c r="M34" s="48" t="s">
        <v>15</v>
      </c>
      <c r="N34" s="48" t="s">
        <v>15</v>
      </c>
      <c r="O34" s="48" t="s">
        <v>15</v>
      </c>
    </row>
    <row r="35" spans="1:17" x14ac:dyDescent="0.2">
      <c r="A35" s="49" t="s">
        <v>1</v>
      </c>
      <c r="B35" s="52" t="s">
        <v>14</v>
      </c>
      <c r="C35" s="52" t="s">
        <v>14</v>
      </c>
      <c r="D35" s="52" t="s">
        <v>14</v>
      </c>
      <c r="E35" s="52" t="s">
        <v>14</v>
      </c>
      <c r="F35" s="52" t="s">
        <v>14</v>
      </c>
      <c r="G35" s="52" t="s">
        <v>14</v>
      </c>
      <c r="H35" s="50" t="s">
        <v>14</v>
      </c>
      <c r="I35" s="50" t="s">
        <v>14</v>
      </c>
      <c r="J35" s="50" t="s">
        <v>14</v>
      </c>
      <c r="K35" s="50" t="s">
        <v>14</v>
      </c>
      <c r="L35" s="50" t="s">
        <v>14</v>
      </c>
      <c r="M35" s="50" t="s">
        <v>14</v>
      </c>
      <c r="N35" s="50" t="s">
        <v>14</v>
      </c>
      <c r="O35" s="50" t="s">
        <v>14</v>
      </c>
    </row>
    <row r="36" spans="1:17" x14ac:dyDescent="0.2">
      <c r="A36" s="44" t="s">
        <v>23</v>
      </c>
      <c r="B36" s="21">
        <v>1415747.8019999999</v>
      </c>
      <c r="C36" s="21">
        <v>1835113.0160000001</v>
      </c>
      <c r="D36" s="21">
        <v>934265.53099999996</v>
      </c>
      <c r="E36" s="21">
        <v>808682.55</v>
      </c>
      <c r="F36" s="21">
        <v>487689.87</v>
      </c>
      <c r="G36" s="22">
        <v>557151</v>
      </c>
      <c r="H36" s="22">
        <v>585857.33499999996</v>
      </c>
      <c r="I36" s="22">
        <v>845583.01199999999</v>
      </c>
      <c r="J36" s="22">
        <v>597897</v>
      </c>
      <c r="K36" s="22">
        <v>658409.58299999998</v>
      </c>
      <c r="L36" s="22">
        <v>589221.78</v>
      </c>
      <c r="M36" s="22">
        <v>549964</v>
      </c>
      <c r="N36" s="22">
        <v>489768.41800000001</v>
      </c>
      <c r="O36" s="22">
        <v>290514</v>
      </c>
      <c r="P36" s="1"/>
      <c r="Q36" s="1"/>
    </row>
    <row r="37" spans="1:17" x14ac:dyDescent="0.2">
      <c r="A37" s="45" t="s">
        <v>24</v>
      </c>
      <c r="B37" s="23">
        <v>2876870.6540000001</v>
      </c>
      <c r="C37" s="23">
        <v>3460034.77</v>
      </c>
      <c r="D37" s="23">
        <v>2611866.1410000003</v>
      </c>
      <c r="E37" s="23">
        <v>1972658.7920000001</v>
      </c>
      <c r="F37" s="23">
        <v>1819529.578</v>
      </c>
      <c r="G37" s="24">
        <v>1823412</v>
      </c>
      <c r="H37" s="24">
        <v>1144150.5959999999</v>
      </c>
      <c r="I37" s="24">
        <v>971868.94199999992</v>
      </c>
      <c r="J37" s="24">
        <v>631215</v>
      </c>
      <c r="K37" s="24">
        <v>937493.59699999995</v>
      </c>
      <c r="L37" s="24">
        <v>645376.78</v>
      </c>
      <c r="M37" s="24">
        <v>915128.6</v>
      </c>
      <c r="N37" s="24">
        <v>907370.46</v>
      </c>
      <c r="O37" s="24">
        <v>570355</v>
      </c>
      <c r="P37" s="1"/>
      <c r="Q37" s="1"/>
    </row>
    <row r="38" spans="1:17" x14ac:dyDescent="0.2">
      <c r="A38" s="45" t="s">
        <v>2</v>
      </c>
      <c r="B38" s="23">
        <v>6038909.6799999997</v>
      </c>
      <c r="C38" s="23">
        <v>6014518.4809999997</v>
      </c>
      <c r="D38" s="23">
        <v>3819694.9070000001</v>
      </c>
      <c r="E38" s="23">
        <v>3423753.733</v>
      </c>
      <c r="F38" s="23">
        <v>3073459.1409999998</v>
      </c>
      <c r="G38" s="24">
        <v>3772010</v>
      </c>
      <c r="H38" s="24">
        <v>2774360.8659999999</v>
      </c>
      <c r="I38" s="24">
        <v>2114899.7050000001</v>
      </c>
      <c r="J38" s="24">
        <v>1837469</v>
      </c>
      <c r="K38" s="24">
        <v>1778958.1640000001</v>
      </c>
      <c r="L38" s="24">
        <v>1524059.5919999999</v>
      </c>
      <c r="M38" s="24">
        <v>2098315.6850000001</v>
      </c>
      <c r="N38" s="24">
        <v>1951220.21</v>
      </c>
      <c r="O38" s="24">
        <v>1542851</v>
      </c>
      <c r="P38" s="1"/>
      <c r="Q38" s="1"/>
    </row>
    <row r="39" spans="1:17" x14ac:dyDescent="0.2">
      <c r="A39" s="45" t="s">
        <v>3</v>
      </c>
      <c r="B39" s="23">
        <v>1960437.1410000001</v>
      </c>
      <c r="C39" s="23">
        <v>2230124.11</v>
      </c>
      <c r="D39" s="23">
        <v>1567056.838</v>
      </c>
      <c r="E39" s="23">
        <v>1318366.7439999999</v>
      </c>
      <c r="F39" s="23">
        <v>1418283.199</v>
      </c>
      <c r="G39" s="24">
        <v>1439798</v>
      </c>
      <c r="H39" s="24">
        <v>982236.9</v>
      </c>
      <c r="I39" s="24">
        <v>752637.625</v>
      </c>
      <c r="J39" s="24">
        <v>661391</v>
      </c>
      <c r="K39" s="24">
        <v>680125</v>
      </c>
      <c r="L39" s="24">
        <v>591596</v>
      </c>
      <c r="M39" s="24">
        <v>820368</v>
      </c>
      <c r="N39" s="24">
        <v>690348</v>
      </c>
      <c r="O39" s="24">
        <v>654592</v>
      </c>
      <c r="P39" s="1"/>
      <c r="Q39" s="1"/>
    </row>
    <row r="40" spans="1:17" x14ac:dyDescent="0.2">
      <c r="A40" s="45" t="s">
        <v>4</v>
      </c>
      <c r="B40" s="23">
        <v>3704493.389</v>
      </c>
      <c r="C40" s="23">
        <v>3320726.8870000001</v>
      </c>
      <c r="D40" s="23">
        <v>2265754.4479999999</v>
      </c>
      <c r="E40" s="23">
        <v>2001579.3389999999</v>
      </c>
      <c r="F40" s="23">
        <v>2027327.986</v>
      </c>
      <c r="G40" s="24">
        <v>2033922</v>
      </c>
      <c r="H40" s="24">
        <v>1511452.4720000001</v>
      </c>
      <c r="I40" s="24">
        <v>1103186.3590000002</v>
      </c>
      <c r="J40" s="24">
        <v>1081986</v>
      </c>
      <c r="K40" s="24">
        <v>849519.71400000004</v>
      </c>
      <c r="L40" s="24">
        <v>904783.7</v>
      </c>
      <c r="M40" s="24">
        <v>1260027.08</v>
      </c>
      <c r="N40" s="24">
        <v>978082.58</v>
      </c>
      <c r="O40" s="24">
        <v>877340</v>
      </c>
      <c r="P40" s="1"/>
      <c r="Q40" s="1"/>
    </row>
    <row r="41" spans="1:17" x14ac:dyDescent="0.2">
      <c r="A41" s="45" t="s">
        <v>5</v>
      </c>
      <c r="B41" s="23">
        <v>3650050.9270000001</v>
      </c>
      <c r="C41" s="23">
        <v>3790101.412</v>
      </c>
      <c r="D41" s="23">
        <v>3071027.4750000001</v>
      </c>
      <c r="E41" s="23">
        <v>2253723.3710000003</v>
      </c>
      <c r="F41" s="23">
        <v>2584238.2589999996</v>
      </c>
      <c r="G41" s="24">
        <v>2506827</v>
      </c>
      <c r="H41" s="24">
        <v>1961622.379</v>
      </c>
      <c r="I41" s="24">
        <v>1671927.031</v>
      </c>
      <c r="J41" s="24">
        <v>1382049</v>
      </c>
      <c r="K41" s="24">
        <v>1241020.763</v>
      </c>
      <c r="L41" s="24">
        <v>1363517.067</v>
      </c>
      <c r="M41" s="24">
        <v>1738591</v>
      </c>
      <c r="N41" s="24">
        <v>1663140.66</v>
      </c>
      <c r="O41" s="24">
        <v>1382890</v>
      </c>
      <c r="P41" s="1"/>
      <c r="Q41" s="1"/>
    </row>
    <row r="42" spans="1:17" x14ac:dyDescent="0.2">
      <c r="A42" s="45" t="s">
        <v>6</v>
      </c>
      <c r="B42" s="23">
        <v>2378800.5300000003</v>
      </c>
      <c r="C42" s="23">
        <v>2755667.97</v>
      </c>
      <c r="D42" s="23">
        <v>2134477.0210000002</v>
      </c>
      <c r="E42" s="23">
        <v>1489198.061</v>
      </c>
      <c r="F42" s="23">
        <v>1846983.4980000001</v>
      </c>
      <c r="G42" s="24">
        <v>1323081</v>
      </c>
      <c r="H42" s="24">
        <v>1238689.5160000001</v>
      </c>
      <c r="I42" s="24">
        <v>1035030.318</v>
      </c>
      <c r="J42" s="24">
        <v>977885</v>
      </c>
      <c r="K42" s="24">
        <v>811641.41</v>
      </c>
      <c r="L42" s="24">
        <v>925510.56599999999</v>
      </c>
      <c r="M42" s="24">
        <v>1234839.233</v>
      </c>
      <c r="N42" s="24">
        <v>1042784.12</v>
      </c>
      <c r="O42" s="24">
        <v>802394</v>
      </c>
      <c r="P42" s="1"/>
      <c r="Q42" s="1"/>
    </row>
    <row r="43" spans="1:17" x14ac:dyDescent="0.2">
      <c r="A43" s="45" t="s">
        <v>7</v>
      </c>
      <c r="B43" s="23">
        <v>4889987.8659999995</v>
      </c>
      <c r="C43" s="23">
        <v>5016331.4210000001</v>
      </c>
      <c r="D43" s="23">
        <v>4215647.9460000005</v>
      </c>
      <c r="E43" s="23">
        <v>2986915.2919999999</v>
      </c>
      <c r="F43" s="23">
        <v>2823215.889</v>
      </c>
      <c r="G43" s="24">
        <v>2933251</v>
      </c>
      <c r="H43" s="24">
        <v>2409562.1</v>
      </c>
      <c r="I43" s="24">
        <v>1944047.3689999999</v>
      </c>
      <c r="J43" s="24">
        <v>1723575</v>
      </c>
      <c r="K43" s="24">
        <v>1547042.162</v>
      </c>
      <c r="L43" s="24">
        <v>1837722.7609999999</v>
      </c>
      <c r="M43" s="24">
        <v>2361286.2990000001</v>
      </c>
      <c r="N43" s="24">
        <v>2020438.7390000001</v>
      </c>
      <c r="O43" s="24">
        <v>1778509</v>
      </c>
      <c r="P43" s="1"/>
      <c r="Q43" s="1"/>
    </row>
    <row r="44" spans="1:17" x14ac:dyDescent="0.2">
      <c r="A44" s="45" t="s">
        <v>8</v>
      </c>
      <c r="B44" s="23">
        <v>1803347.433</v>
      </c>
      <c r="C44" s="23">
        <v>1992357.341</v>
      </c>
      <c r="D44" s="23">
        <v>1584999.257</v>
      </c>
      <c r="E44" s="23">
        <v>1018104.941</v>
      </c>
      <c r="F44" s="23">
        <v>1214389.22</v>
      </c>
      <c r="G44" s="24">
        <v>1016158</v>
      </c>
      <c r="H44" s="24">
        <v>947534.03899999999</v>
      </c>
      <c r="I44" s="24">
        <v>741197.46</v>
      </c>
      <c r="J44" s="24">
        <v>523724</v>
      </c>
      <c r="K44" s="24">
        <v>487662.75300000003</v>
      </c>
      <c r="L44" s="24">
        <v>617979.64300000004</v>
      </c>
      <c r="M44" s="24">
        <v>933085.05</v>
      </c>
      <c r="N44" s="24">
        <v>475783.14500000002</v>
      </c>
      <c r="O44" s="24">
        <v>580233</v>
      </c>
      <c r="P44" s="1"/>
      <c r="Q44" s="1"/>
    </row>
    <row r="45" spans="1:17" x14ac:dyDescent="0.2">
      <c r="A45" s="46" t="s">
        <v>9</v>
      </c>
      <c r="B45" s="25">
        <v>312227.35700000002</v>
      </c>
      <c r="C45" s="25">
        <v>335696.22100000002</v>
      </c>
      <c r="D45" s="25">
        <v>238920.908</v>
      </c>
      <c r="E45" s="25">
        <v>174627.49400000001</v>
      </c>
      <c r="F45" s="25">
        <v>213955.31400000001</v>
      </c>
      <c r="G45" s="26">
        <v>181161</v>
      </c>
      <c r="H45" s="26">
        <v>171590.33900000001</v>
      </c>
      <c r="I45" s="26">
        <v>124809.363</v>
      </c>
      <c r="J45" s="26">
        <v>185621</v>
      </c>
      <c r="K45" s="26">
        <v>143177.95000000001</v>
      </c>
      <c r="L45" s="26">
        <v>95521.907999999996</v>
      </c>
      <c r="M45" s="26">
        <v>186657.32</v>
      </c>
      <c r="N45" s="26">
        <v>157368.70000000001</v>
      </c>
      <c r="O45" s="26">
        <v>146383</v>
      </c>
      <c r="P45" s="1"/>
      <c r="Q45" s="1"/>
    </row>
    <row r="46" spans="1:17" x14ac:dyDescent="0.2">
      <c r="A46" s="53" t="s">
        <v>18</v>
      </c>
      <c r="B46" s="54">
        <f t="shared" ref="B46:O46" si="2">SUM(B36:B45)</f>
        <v>29030872.779000003</v>
      </c>
      <c r="C46" s="54">
        <f t="shared" si="2"/>
        <v>30750671.629000001</v>
      </c>
      <c r="D46" s="54">
        <f t="shared" si="2"/>
        <v>22443710.471999995</v>
      </c>
      <c r="E46" s="54">
        <f t="shared" si="2"/>
        <v>17447610.316999998</v>
      </c>
      <c r="F46" s="54">
        <f t="shared" si="2"/>
        <v>17509071.954</v>
      </c>
      <c r="G46" s="55">
        <f t="shared" si="2"/>
        <v>17586771</v>
      </c>
      <c r="H46" s="55">
        <f t="shared" si="2"/>
        <v>13727056.542000001</v>
      </c>
      <c r="I46" s="55">
        <f t="shared" si="2"/>
        <v>11305187.184000002</v>
      </c>
      <c r="J46" s="55">
        <f t="shared" si="2"/>
        <v>9602812</v>
      </c>
      <c r="K46" s="55">
        <f t="shared" si="2"/>
        <v>9135051.0960000008</v>
      </c>
      <c r="L46" s="55">
        <f t="shared" si="2"/>
        <v>9095289.7969999984</v>
      </c>
      <c r="M46" s="55">
        <f t="shared" si="2"/>
        <v>12098262.267000003</v>
      </c>
      <c r="N46" s="55">
        <f t="shared" si="2"/>
        <v>10376305.031999998</v>
      </c>
      <c r="O46" s="55">
        <f t="shared" si="2"/>
        <v>8626061</v>
      </c>
      <c r="P46" s="1"/>
      <c r="Q46" s="1"/>
    </row>
    <row r="47" spans="1:17" x14ac:dyDescent="0.2">
      <c r="A47" s="9"/>
    </row>
  </sheetData>
  <phoneticPr fontId="0" type="noConversion"/>
  <pageMargins left="0.78740157499999996" right="0.78740157499999996" top="0.984251969" bottom="0.984251969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23"/>
  <sheetViews>
    <sheetView workbookViewId="0">
      <selection activeCell="A6" sqref="A6"/>
    </sheetView>
  </sheetViews>
  <sheetFormatPr baseColWidth="10" defaultRowHeight="12.75" x14ac:dyDescent="0.2"/>
  <cols>
    <col min="1" max="1" width="29.140625" style="152" customWidth="1"/>
    <col min="2" max="12" width="10.7109375" style="152" customWidth="1"/>
    <col min="13" max="13" width="10.85546875" style="152" customWidth="1"/>
    <col min="14" max="26" width="10.7109375" style="152" customWidth="1"/>
    <col min="27" max="16384" width="11.42578125" style="152"/>
  </cols>
  <sheetData>
    <row r="1" spans="1:56" s="176" customFormat="1" ht="27.75" x14ac:dyDescent="0.4">
      <c r="A1" s="172" t="s">
        <v>31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7"/>
      <c r="N1" s="207"/>
      <c r="O1" s="207"/>
      <c r="P1" s="207"/>
      <c r="Q1" s="207"/>
      <c r="R1" s="207"/>
      <c r="S1" s="207"/>
      <c r="T1" s="174"/>
      <c r="U1" s="174"/>
      <c r="V1" s="174"/>
      <c r="W1" s="174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</row>
    <row r="2" spans="1:56" s="156" customFormat="1" ht="18.75" x14ac:dyDescent="0.3">
      <c r="A2" s="153" t="s">
        <v>34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1"/>
      <c r="N2" s="191"/>
      <c r="O2" s="191"/>
      <c r="P2" s="191"/>
      <c r="Q2" s="191"/>
      <c r="R2" s="191"/>
      <c r="S2" s="191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</row>
    <row r="3" spans="1:56" ht="15" x14ac:dyDescent="0.25">
      <c r="A3" s="239" t="s">
        <v>61</v>
      </c>
    </row>
    <row r="5" spans="1:56" s="157" customFormat="1" ht="14.25" x14ac:dyDescent="0.2">
      <c r="A5" s="152" t="s">
        <v>66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</row>
    <row r="6" spans="1:56" x14ac:dyDescent="0.2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</row>
    <row r="7" spans="1:56" s="159" customFormat="1" ht="11.25" x14ac:dyDescent="0.2">
      <c r="A7" s="159" t="s">
        <v>12</v>
      </c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</row>
    <row r="8" spans="1:56" s="159" customFormat="1" ht="11.25" x14ac:dyDescent="0.2">
      <c r="A8" s="161" t="s">
        <v>13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</row>
    <row r="9" spans="1:56" x14ac:dyDescent="0.2"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</row>
    <row r="10" spans="1:56" x14ac:dyDescent="0.2"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</row>
    <row r="11" spans="1:56" x14ac:dyDescent="0.2"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</row>
    <row r="12" spans="1:56" s="176" customFormat="1" ht="15.75" x14ac:dyDescent="0.25">
      <c r="A12" s="177" t="s">
        <v>76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254"/>
      <c r="AU12" s="254"/>
      <c r="AV12" s="254"/>
      <c r="AW12" s="254"/>
    </row>
    <row r="13" spans="1:56" s="162" customFormat="1" x14ac:dyDescent="0.2">
      <c r="A13" s="162" t="s">
        <v>77</v>
      </c>
    </row>
    <row r="14" spans="1:56" x14ac:dyDescent="0.2">
      <c r="A14" s="218"/>
      <c r="B14" s="271">
        <v>2023</v>
      </c>
      <c r="C14" s="272"/>
      <c r="D14" s="271">
        <v>2022</v>
      </c>
      <c r="E14" s="272"/>
      <c r="F14" s="271">
        <v>2021</v>
      </c>
      <c r="G14" s="272"/>
      <c r="H14" s="271">
        <v>2020</v>
      </c>
      <c r="I14" s="272"/>
      <c r="J14" s="271">
        <v>2019</v>
      </c>
      <c r="K14" s="272"/>
      <c r="L14" s="271">
        <v>2018</v>
      </c>
      <c r="M14" s="272"/>
      <c r="N14" s="271">
        <v>2017</v>
      </c>
      <c r="O14" s="272"/>
      <c r="P14" s="271">
        <v>2016</v>
      </c>
      <c r="Q14" s="272"/>
      <c r="R14" s="271">
        <v>2015</v>
      </c>
      <c r="S14" s="272"/>
      <c r="T14" s="271">
        <v>2014</v>
      </c>
      <c r="U14" s="272"/>
      <c r="V14" s="269">
        <v>2013</v>
      </c>
      <c r="W14" s="270"/>
      <c r="X14" s="273">
        <v>2012</v>
      </c>
      <c r="Y14" s="274"/>
      <c r="Z14" s="269">
        <v>2011</v>
      </c>
      <c r="AA14" s="270"/>
      <c r="AB14" s="269">
        <v>2010</v>
      </c>
      <c r="AC14" s="270"/>
      <c r="AD14" s="269">
        <v>2009</v>
      </c>
      <c r="AE14" s="270"/>
      <c r="AF14" s="269">
        <v>2008</v>
      </c>
      <c r="AG14" s="270"/>
      <c r="AH14" s="269">
        <v>2007</v>
      </c>
      <c r="AI14" s="270"/>
      <c r="AJ14" s="269">
        <v>2006</v>
      </c>
      <c r="AK14" s="270"/>
      <c r="AL14" s="269">
        <v>2005</v>
      </c>
      <c r="AM14" s="270"/>
      <c r="AN14" s="269">
        <v>2004</v>
      </c>
      <c r="AO14" s="270"/>
      <c r="AP14" s="269">
        <v>2003</v>
      </c>
      <c r="AQ14" s="270"/>
      <c r="AR14" s="269">
        <v>2002</v>
      </c>
      <c r="AS14" s="270"/>
    </row>
    <row r="15" spans="1:56" s="176" customFormat="1" x14ac:dyDescent="0.2">
      <c r="A15" s="255" t="s">
        <v>51</v>
      </c>
      <c r="B15" s="256" t="s">
        <v>52</v>
      </c>
      <c r="C15" s="257" t="s">
        <v>53</v>
      </c>
      <c r="D15" s="256" t="s">
        <v>52</v>
      </c>
      <c r="E15" s="257" t="s">
        <v>53</v>
      </c>
      <c r="F15" s="256" t="s">
        <v>52</v>
      </c>
      <c r="G15" s="257" t="s">
        <v>53</v>
      </c>
      <c r="H15" s="256" t="s">
        <v>52</v>
      </c>
      <c r="I15" s="257" t="s">
        <v>53</v>
      </c>
      <c r="J15" s="256" t="s">
        <v>52</v>
      </c>
      <c r="K15" s="257" t="s">
        <v>53</v>
      </c>
      <c r="L15" s="256" t="s">
        <v>52</v>
      </c>
      <c r="M15" s="257" t="s">
        <v>53</v>
      </c>
      <c r="N15" s="256" t="s">
        <v>52</v>
      </c>
      <c r="O15" s="257" t="s">
        <v>53</v>
      </c>
      <c r="P15" s="256" t="s">
        <v>52</v>
      </c>
      <c r="Q15" s="257" t="s">
        <v>53</v>
      </c>
      <c r="R15" s="256" t="s">
        <v>52</v>
      </c>
      <c r="S15" s="257" t="s">
        <v>53</v>
      </c>
      <c r="T15" s="256" t="s">
        <v>52</v>
      </c>
      <c r="U15" s="257" t="s">
        <v>53</v>
      </c>
      <c r="V15" s="256" t="s">
        <v>52</v>
      </c>
      <c r="W15" s="257" t="s">
        <v>53</v>
      </c>
      <c r="X15" s="256" t="s">
        <v>52</v>
      </c>
      <c r="Y15" s="257" t="s">
        <v>53</v>
      </c>
      <c r="Z15" s="256" t="s">
        <v>52</v>
      </c>
      <c r="AA15" s="257" t="s">
        <v>53</v>
      </c>
      <c r="AB15" s="256" t="s">
        <v>52</v>
      </c>
      <c r="AC15" s="257" t="s">
        <v>53</v>
      </c>
      <c r="AD15" s="256" t="s">
        <v>52</v>
      </c>
      <c r="AE15" s="257" t="s">
        <v>53</v>
      </c>
      <c r="AF15" s="256" t="s">
        <v>52</v>
      </c>
      <c r="AG15" s="257" t="s">
        <v>53</v>
      </c>
      <c r="AH15" s="256" t="s">
        <v>52</v>
      </c>
      <c r="AI15" s="257" t="s">
        <v>53</v>
      </c>
      <c r="AJ15" s="256" t="s">
        <v>52</v>
      </c>
      <c r="AK15" s="257" t="s">
        <v>53</v>
      </c>
      <c r="AL15" s="256" t="s">
        <v>52</v>
      </c>
      <c r="AM15" s="257" t="s">
        <v>53</v>
      </c>
      <c r="AN15" s="256" t="s">
        <v>52</v>
      </c>
      <c r="AO15" s="257" t="s">
        <v>53</v>
      </c>
      <c r="AP15" s="256" t="s">
        <v>52</v>
      </c>
      <c r="AQ15" s="257" t="s">
        <v>53</v>
      </c>
      <c r="AR15" s="256" t="s">
        <v>52</v>
      </c>
      <c r="AS15" s="257" t="s">
        <v>53</v>
      </c>
    </row>
    <row r="16" spans="1:56" s="213" customFormat="1" ht="10.5" x14ac:dyDescent="0.15">
      <c r="A16" s="258" t="s">
        <v>54</v>
      </c>
      <c r="B16" s="259" t="s">
        <v>55</v>
      </c>
      <c r="C16" s="260" t="s">
        <v>56</v>
      </c>
      <c r="D16" s="259" t="s">
        <v>55</v>
      </c>
      <c r="E16" s="260" t="s">
        <v>56</v>
      </c>
      <c r="F16" s="259" t="s">
        <v>55</v>
      </c>
      <c r="G16" s="260" t="s">
        <v>56</v>
      </c>
      <c r="H16" s="259" t="s">
        <v>55</v>
      </c>
      <c r="I16" s="260" t="s">
        <v>56</v>
      </c>
      <c r="J16" s="259" t="s">
        <v>55</v>
      </c>
      <c r="K16" s="260" t="s">
        <v>56</v>
      </c>
      <c r="L16" s="259" t="s">
        <v>55</v>
      </c>
      <c r="M16" s="260" t="s">
        <v>56</v>
      </c>
      <c r="N16" s="259" t="s">
        <v>55</v>
      </c>
      <c r="O16" s="260" t="s">
        <v>56</v>
      </c>
      <c r="P16" s="259" t="s">
        <v>55</v>
      </c>
      <c r="Q16" s="260" t="s">
        <v>56</v>
      </c>
      <c r="R16" s="259" t="s">
        <v>55</v>
      </c>
      <c r="S16" s="260" t="s">
        <v>56</v>
      </c>
      <c r="T16" s="259" t="s">
        <v>55</v>
      </c>
      <c r="U16" s="260" t="s">
        <v>56</v>
      </c>
      <c r="V16" s="259" t="s">
        <v>55</v>
      </c>
      <c r="W16" s="260" t="s">
        <v>56</v>
      </c>
      <c r="X16" s="259" t="s">
        <v>55</v>
      </c>
      <c r="Y16" s="260" t="s">
        <v>56</v>
      </c>
      <c r="Z16" s="259" t="s">
        <v>55</v>
      </c>
      <c r="AA16" s="260" t="s">
        <v>56</v>
      </c>
      <c r="AB16" s="259" t="s">
        <v>55</v>
      </c>
      <c r="AC16" s="260" t="s">
        <v>56</v>
      </c>
      <c r="AD16" s="259" t="s">
        <v>55</v>
      </c>
      <c r="AE16" s="260" t="s">
        <v>56</v>
      </c>
      <c r="AF16" s="259" t="s">
        <v>55</v>
      </c>
      <c r="AG16" s="260" t="s">
        <v>56</v>
      </c>
      <c r="AH16" s="259" t="s">
        <v>55</v>
      </c>
      <c r="AI16" s="260" t="s">
        <v>56</v>
      </c>
      <c r="AJ16" s="259" t="s">
        <v>55</v>
      </c>
      <c r="AK16" s="260" t="s">
        <v>56</v>
      </c>
      <c r="AL16" s="259" t="s">
        <v>55</v>
      </c>
      <c r="AM16" s="260" t="s">
        <v>56</v>
      </c>
      <c r="AN16" s="259" t="s">
        <v>55</v>
      </c>
      <c r="AO16" s="260" t="s">
        <v>56</v>
      </c>
      <c r="AP16" s="259" t="s">
        <v>55</v>
      </c>
      <c r="AQ16" s="260" t="s">
        <v>56</v>
      </c>
      <c r="AR16" s="259" t="s">
        <v>55</v>
      </c>
      <c r="AS16" s="260" t="s">
        <v>56</v>
      </c>
    </row>
    <row r="17" spans="1:45" x14ac:dyDescent="0.2">
      <c r="A17" s="227" t="s">
        <v>78</v>
      </c>
      <c r="B17" s="261">
        <v>2199.25</v>
      </c>
      <c r="C17" s="262">
        <v>36669.06</v>
      </c>
      <c r="D17" s="261">
        <v>2611.5300000000002</v>
      </c>
      <c r="E17" s="262">
        <v>14643.93</v>
      </c>
      <c r="F17" s="261">
        <v>2162.5</v>
      </c>
      <c r="G17" s="262">
        <v>24474.19</v>
      </c>
      <c r="H17" s="261">
        <v>2033.17</v>
      </c>
      <c r="I17" s="262">
        <v>16844.810000000001</v>
      </c>
      <c r="J17" s="261">
        <v>2134.2449999999999</v>
      </c>
      <c r="K17" s="262">
        <v>24522.848999999998</v>
      </c>
      <c r="L17" s="261">
        <v>1648.569</v>
      </c>
      <c r="M17" s="262">
        <v>28521.688999999998</v>
      </c>
      <c r="N17" s="261">
        <v>2382.8679999999999</v>
      </c>
      <c r="O17" s="262">
        <v>26112.29</v>
      </c>
      <c r="P17" s="261">
        <v>2176.3890000000001</v>
      </c>
      <c r="Q17" s="262">
        <v>18913.775000000001</v>
      </c>
      <c r="R17" s="261">
        <v>2731.0250000000001</v>
      </c>
      <c r="S17" s="262">
        <v>25110.21</v>
      </c>
      <c r="T17" s="261">
        <v>1983.2750000000001</v>
      </c>
      <c r="U17" s="262">
        <v>10343.879000000001</v>
      </c>
      <c r="V17" s="261">
        <v>2328.442</v>
      </c>
      <c r="W17" s="262">
        <v>10343.184999999999</v>
      </c>
      <c r="X17" s="261">
        <v>1966.876</v>
      </c>
      <c r="Y17" s="262">
        <v>7727.8879999999999</v>
      </c>
      <c r="Z17" s="263">
        <v>1742.4559999999999</v>
      </c>
      <c r="AA17" s="262">
        <v>7972.4210000000003</v>
      </c>
      <c r="AB17" s="263">
        <v>1929.9490000000003</v>
      </c>
      <c r="AC17" s="262">
        <v>8238.2210000000014</v>
      </c>
      <c r="AD17" s="263">
        <v>1649.1039999999998</v>
      </c>
      <c r="AE17" s="262">
        <v>7468.9220000000005</v>
      </c>
      <c r="AF17" s="263">
        <v>2035.037</v>
      </c>
      <c r="AG17" s="262">
        <v>9905.1649999999991</v>
      </c>
      <c r="AH17" s="263">
        <v>3164.6460000000002</v>
      </c>
      <c r="AI17" s="262">
        <v>12632.517</v>
      </c>
      <c r="AJ17" s="263">
        <v>3714.181</v>
      </c>
      <c r="AK17" s="262">
        <v>15292.301999999998</v>
      </c>
      <c r="AL17" s="263">
        <v>4885.1139999999996</v>
      </c>
      <c r="AM17" s="262">
        <v>20479.419000000002</v>
      </c>
      <c r="AN17" s="263">
        <v>3746.8500000000004</v>
      </c>
      <c r="AO17" s="262">
        <v>16144.701000000001</v>
      </c>
      <c r="AP17" s="263">
        <v>1829.3940000000002</v>
      </c>
      <c r="AQ17" s="262">
        <v>9188.9709999999995</v>
      </c>
      <c r="AR17" s="263">
        <v>2557.1149999999998</v>
      </c>
      <c r="AS17" s="262">
        <v>15096.004000000001</v>
      </c>
    </row>
    <row r="18" spans="1:45" x14ac:dyDescent="0.2">
      <c r="A18" s="264" t="s">
        <v>79</v>
      </c>
      <c r="B18" s="265">
        <v>19.100000000000001</v>
      </c>
      <c r="C18" s="266">
        <v>1210</v>
      </c>
      <c r="D18" s="265">
        <v>18.100000000000001</v>
      </c>
      <c r="E18" s="266">
        <v>1202.5</v>
      </c>
      <c r="F18" s="265">
        <v>13.1</v>
      </c>
      <c r="G18" s="266">
        <v>790</v>
      </c>
      <c r="H18" s="265">
        <v>10.9</v>
      </c>
      <c r="I18" s="266">
        <v>600</v>
      </c>
      <c r="J18" s="265">
        <v>12.1</v>
      </c>
      <c r="K18" s="266">
        <v>363</v>
      </c>
      <c r="L18" s="265">
        <v>28</v>
      </c>
      <c r="M18" s="266">
        <v>1850</v>
      </c>
      <c r="N18" s="265">
        <v>28.504999999999999</v>
      </c>
      <c r="O18" s="266">
        <v>1629.239</v>
      </c>
      <c r="P18" s="265">
        <v>11.505000000000001</v>
      </c>
      <c r="Q18" s="266">
        <v>550.12</v>
      </c>
      <c r="R18" s="265">
        <v>20.61</v>
      </c>
      <c r="S18" s="266">
        <v>500.80599999999998</v>
      </c>
      <c r="T18" s="265">
        <v>12.922000000000001</v>
      </c>
      <c r="U18" s="266">
        <v>300.11700000000002</v>
      </c>
      <c r="V18" s="265">
        <v>23.004999999999999</v>
      </c>
      <c r="W18" s="266">
        <v>540.12400000000002</v>
      </c>
      <c r="X18" s="265">
        <v>21.018999999999998</v>
      </c>
      <c r="Y18" s="266">
        <v>518.89800000000002</v>
      </c>
      <c r="Z18" s="265">
        <v>12.734999999999999</v>
      </c>
      <c r="AA18" s="266">
        <v>632.01300000000003</v>
      </c>
      <c r="AB18" s="265">
        <v>10.31</v>
      </c>
      <c r="AC18" s="266">
        <v>362.92099999999999</v>
      </c>
      <c r="AD18" s="265">
        <v>7.7059999999999995</v>
      </c>
      <c r="AE18" s="266">
        <v>324.16000000000003</v>
      </c>
      <c r="AF18" s="265">
        <v>3.7</v>
      </c>
      <c r="AG18" s="266">
        <v>180</v>
      </c>
      <c r="AH18" s="265">
        <v>5.5</v>
      </c>
      <c r="AI18" s="266">
        <v>165</v>
      </c>
      <c r="AJ18" s="265">
        <v>3.6</v>
      </c>
      <c r="AK18" s="266">
        <v>76</v>
      </c>
      <c r="AL18" s="265">
        <v>3.14</v>
      </c>
      <c r="AM18" s="266">
        <v>150.48500000000001</v>
      </c>
      <c r="AN18" s="265">
        <v>45.5</v>
      </c>
      <c r="AO18" s="266">
        <v>2160</v>
      </c>
      <c r="AP18" s="265">
        <v>1.175</v>
      </c>
      <c r="AQ18" s="266">
        <v>26</v>
      </c>
      <c r="AR18" s="265">
        <v>5</v>
      </c>
      <c r="AS18" s="266">
        <v>133</v>
      </c>
    </row>
    <row r="19" spans="1:45" x14ac:dyDescent="0.2">
      <c r="A19" s="264" t="s">
        <v>80</v>
      </c>
      <c r="B19" s="265">
        <v>15.22</v>
      </c>
      <c r="C19" s="266">
        <v>1085.74</v>
      </c>
      <c r="D19" s="265">
        <v>15.52</v>
      </c>
      <c r="E19" s="266">
        <v>1014.81</v>
      </c>
      <c r="F19" s="265">
        <v>14.65</v>
      </c>
      <c r="G19" s="266">
        <v>911</v>
      </c>
      <c r="H19" s="265">
        <v>19.8</v>
      </c>
      <c r="I19" s="266">
        <v>930</v>
      </c>
      <c r="J19" s="265">
        <v>9.8260000000000005</v>
      </c>
      <c r="K19" s="266">
        <v>932.81799999999998</v>
      </c>
      <c r="L19" s="265">
        <v>18.143000000000001</v>
      </c>
      <c r="M19" s="266">
        <v>3038.3330000000001</v>
      </c>
      <c r="N19" s="265">
        <v>17.36</v>
      </c>
      <c r="O19" s="266">
        <v>1216.925</v>
      </c>
      <c r="P19" s="265">
        <v>11.404999999999999</v>
      </c>
      <c r="Q19" s="266">
        <v>698.20899999999995</v>
      </c>
      <c r="R19" s="265">
        <v>9.9109999999999996</v>
      </c>
      <c r="S19" s="266">
        <v>575.53300000000002</v>
      </c>
      <c r="T19" s="265">
        <v>4.3029999999999999</v>
      </c>
      <c r="U19" s="266">
        <v>395.15899999999999</v>
      </c>
      <c r="V19" s="265">
        <v>5.0350000000000001</v>
      </c>
      <c r="W19" s="266">
        <v>481.31799999999998</v>
      </c>
      <c r="X19" s="265">
        <v>2.0470000000000002</v>
      </c>
      <c r="Y19" s="266">
        <v>179.411</v>
      </c>
      <c r="Z19" s="265">
        <v>1.788</v>
      </c>
      <c r="AA19" s="266">
        <v>231.66900000000001</v>
      </c>
      <c r="AB19" s="265">
        <v>2.1479999999999997</v>
      </c>
      <c r="AC19" s="266">
        <v>298.39400000000001</v>
      </c>
      <c r="AD19" s="265">
        <v>3.7530000000000001</v>
      </c>
      <c r="AE19" s="266">
        <v>532.55399999999997</v>
      </c>
      <c r="AF19" s="265">
        <v>3.2720000000000002</v>
      </c>
      <c r="AG19" s="266">
        <v>467.13200000000001</v>
      </c>
      <c r="AH19" s="265">
        <v>3.766</v>
      </c>
      <c r="AI19" s="266">
        <v>453.88900000000001</v>
      </c>
      <c r="AJ19" s="265">
        <v>1.3759999999999999</v>
      </c>
      <c r="AK19" s="266">
        <v>294.072</v>
      </c>
      <c r="AL19" s="265">
        <v>1.7869999999999999</v>
      </c>
      <c r="AM19" s="266">
        <v>189.60300000000001</v>
      </c>
      <c r="AN19" s="265">
        <v>3.3490000000000002</v>
      </c>
      <c r="AO19" s="266">
        <v>180</v>
      </c>
      <c r="AP19" s="265">
        <v>1.5669999999999999</v>
      </c>
      <c r="AQ19" s="266">
        <v>139.059</v>
      </c>
      <c r="AR19" s="265">
        <v>1.6600000000000001</v>
      </c>
      <c r="AS19" s="266">
        <v>128.48099999999999</v>
      </c>
    </row>
    <row r="20" spans="1:45" ht="14.25" x14ac:dyDescent="0.2">
      <c r="A20" s="233" t="s">
        <v>81</v>
      </c>
      <c r="B20" s="267">
        <v>0.26</v>
      </c>
      <c r="C20" s="268">
        <v>78.25</v>
      </c>
      <c r="D20" s="267">
        <v>0.77</v>
      </c>
      <c r="E20" s="268">
        <v>25</v>
      </c>
      <c r="F20" s="267">
        <v>9.5299999999999994</v>
      </c>
      <c r="G20" s="268">
        <v>4147.1499999999996</v>
      </c>
      <c r="H20" s="267">
        <v>6.85</v>
      </c>
      <c r="I20" s="268">
        <v>2936.13</v>
      </c>
      <c r="J20" s="267">
        <v>7.9050000000000002</v>
      </c>
      <c r="K20" s="268">
        <v>2846.4450000000002</v>
      </c>
      <c r="L20" s="267">
        <v>26.765999999999998</v>
      </c>
      <c r="M20" s="268">
        <v>4321.3860000000004</v>
      </c>
      <c r="N20" s="267">
        <v>21.100999999999999</v>
      </c>
      <c r="O20" s="268">
        <v>3814.145</v>
      </c>
      <c r="P20" s="267">
        <v>13.519</v>
      </c>
      <c r="Q20" s="268">
        <v>4380.174</v>
      </c>
      <c r="R20" s="267">
        <v>11.422000000000001</v>
      </c>
      <c r="S20" s="268">
        <v>3123.6610000000001</v>
      </c>
      <c r="T20" s="267">
        <v>15.183</v>
      </c>
      <c r="U20" s="268">
        <v>3388.22</v>
      </c>
      <c r="V20" s="267">
        <v>6.7859999999999996</v>
      </c>
      <c r="W20" s="268">
        <v>1739.0429999999999</v>
      </c>
      <c r="X20" s="267">
        <v>10.821999999999999</v>
      </c>
      <c r="Y20" s="268">
        <v>2524.2730000000001</v>
      </c>
      <c r="Z20" s="267">
        <v>169.43799999999999</v>
      </c>
      <c r="AA20" s="268">
        <v>16528.811000000002</v>
      </c>
      <c r="AB20" s="267">
        <v>59.010999999999996</v>
      </c>
      <c r="AC20" s="268">
        <v>9846.1660000000011</v>
      </c>
      <c r="AD20" s="267">
        <v>67.786999999999992</v>
      </c>
      <c r="AE20" s="268">
        <v>4529.9470000000001</v>
      </c>
      <c r="AF20" s="267">
        <v>11.004</v>
      </c>
      <c r="AG20" s="268">
        <v>3266.7280000000001</v>
      </c>
      <c r="AH20" s="267">
        <v>29.718</v>
      </c>
      <c r="AI20" s="268">
        <v>5472.3209999999999</v>
      </c>
      <c r="AJ20" s="267">
        <v>30.324000000000002</v>
      </c>
      <c r="AK20" s="268">
        <v>6028.9629999999997</v>
      </c>
      <c r="AL20" s="267">
        <v>13.587999999999999</v>
      </c>
      <c r="AM20" s="268">
        <v>2971.7170000000001</v>
      </c>
      <c r="AN20" s="267">
        <v>21.486999999999998</v>
      </c>
      <c r="AO20" s="268">
        <v>2659</v>
      </c>
      <c r="AP20" s="267">
        <v>2.4899999999999998</v>
      </c>
      <c r="AQ20" s="268">
        <v>217</v>
      </c>
      <c r="AR20" s="267">
        <v>17.93</v>
      </c>
      <c r="AS20" s="268">
        <v>749.596</v>
      </c>
    </row>
    <row r="21" spans="1:45" s="176" customFormat="1" x14ac:dyDescent="0.2">
      <c r="A21" s="236" t="s">
        <v>60</v>
      </c>
      <c r="B21" s="237">
        <f>SUM(B17:B20)</f>
        <v>2233.83</v>
      </c>
      <c r="C21" s="238">
        <f>SUM(C17:C20)</f>
        <v>39043.049999999996</v>
      </c>
      <c r="D21" s="237">
        <f>SUM(D17:D20)</f>
        <v>2645.92</v>
      </c>
      <c r="E21" s="238">
        <f t="shared" ref="E21" si="0">SUM(E17:E20)</f>
        <v>16886.240000000002</v>
      </c>
      <c r="F21" s="237">
        <f>SUM(F17:F20)</f>
        <v>2199.7800000000002</v>
      </c>
      <c r="G21" s="238">
        <f t="shared" ref="G21:K21" si="1">SUM(G17:G20)</f>
        <v>30322.339999999997</v>
      </c>
      <c r="H21" s="237">
        <f>SUM(H17:H20)</f>
        <v>2070.7200000000003</v>
      </c>
      <c r="I21" s="238">
        <f t="shared" si="1"/>
        <v>21310.940000000002</v>
      </c>
      <c r="J21" s="237">
        <f>SUM(J17:J20)</f>
        <v>2164.076</v>
      </c>
      <c r="K21" s="238">
        <f t="shared" si="1"/>
        <v>28665.111999999997</v>
      </c>
      <c r="L21" s="237">
        <f>SUM(L17:L20)</f>
        <v>1721.4780000000001</v>
      </c>
      <c r="M21" s="238">
        <f t="shared" ref="M21:Q21" si="2">SUM(M17:M20)</f>
        <v>37731.407999999996</v>
      </c>
      <c r="N21" s="237">
        <f>SUM(N17:N20)</f>
        <v>2449.8340000000003</v>
      </c>
      <c r="O21" s="238">
        <f t="shared" si="2"/>
        <v>32772.599000000002</v>
      </c>
      <c r="P21" s="237">
        <f>SUM(P17:P20)</f>
        <v>2212.8180000000002</v>
      </c>
      <c r="Q21" s="238">
        <f t="shared" si="2"/>
        <v>24542.277999999998</v>
      </c>
      <c r="R21" s="237">
        <f>SUM(R17:R20)</f>
        <v>2772.9680000000003</v>
      </c>
      <c r="S21" s="238">
        <f t="shared" ref="S21:U21" si="3">SUM(S17:S20)</f>
        <v>29310.21</v>
      </c>
      <c r="T21" s="237">
        <f>SUM(T17:T20)</f>
        <v>2015.6830000000002</v>
      </c>
      <c r="U21" s="238">
        <f t="shared" si="3"/>
        <v>14427.375</v>
      </c>
      <c r="V21" s="237">
        <f>SUM(V17:V20)</f>
        <v>2363.268</v>
      </c>
      <c r="W21" s="238">
        <f t="shared" ref="W21" si="4">SUM(W17:W20)</f>
        <v>13103.669999999998</v>
      </c>
      <c r="X21" s="237">
        <f>SUM(X17:X20)</f>
        <v>2000.7639999999999</v>
      </c>
      <c r="Y21" s="238">
        <f t="shared" ref="Y21" si="5">SUM(Y17:Y20)</f>
        <v>10950.470000000001</v>
      </c>
      <c r="Z21" s="237">
        <f>SUM(Z17:Z20)</f>
        <v>1926.4169999999999</v>
      </c>
      <c r="AA21" s="238">
        <f t="shared" ref="AA21" si="6">SUM(AA17:AA20)</f>
        <v>25364.914000000004</v>
      </c>
      <c r="AB21" s="237">
        <f>SUM(AB17:AB20)</f>
        <v>2001.4180000000001</v>
      </c>
      <c r="AC21" s="238">
        <f t="shared" ref="AC21" si="7">SUM(AC17:AC20)</f>
        <v>18745.702000000005</v>
      </c>
      <c r="AD21" s="237">
        <f>SUM(AD17:AD20)</f>
        <v>1728.3499999999997</v>
      </c>
      <c r="AE21" s="238">
        <f t="shared" ref="AE21" si="8">SUM(AE17:AE20)</f>
        <v>12855.583000000001</v>
      </c>
      <c r="AF21" s="237">
        <f>SUM(AF17:AF20)</f>
        <v>2053.0129999999999</v>
      </c>
      <c r="AG21" s="238">
        <f t="shared" ref="AG21" si="9">SUM(AG17:AG20)</f>
        <v>13819.024999999998</v>
      </c>
      <c r="AH21" s="237">
        <f>SUM(AH17:AH20)</f>
        <v>3203.63</v>
      </c>
      <c r="AI21" s="238">
        <f t="shared" ref="AI21" si="10">SUM(AI17:AI20)</f>
        <v>18723.726999999999</v>
      </c>
      <c r="AJ21" s="237">
        <f>SUM(AJ17:AJ20)</f>
        <v>3749.4810000000002</v>
      </c>
      <c r="AK21" s="238">
        <f t="shared" ref="AK21" si="11">SUM(AK17:AK20)</f>
        <v>21691.337</v>
      </c>
      <c r="AL21" s="237">
        <f>SUM(AL17:AL20)</f>
        <v>4903.6289999999999</v>
      </c>
      <c r="AM21" s="238">
        <f t="shared" ref="AM21" si="12">SUM(AM17:AM20)</f>
        <v>23791.224000000002</v>
      </c>
      <c r="AN21" s="237">
        <f>SUM(AN17:AN20)</f>
        <v>3817.1860000000006</v>
      </c>
      <c r="AO21" s="238">
        <f t="shared" ref="AO21" si="13">SUM(AO17:AO20)</f>
        <v>21143.701000000001</v>
      </c>
      <c r="AP21" s="237">
        <f>SUM(AP17:AP20)</f>
        <v>1834.6260000000002</v>
      </c>
      <c r="AQ21" s="238">
        <f t="shared" ref="AQ21" si="14">SUM(AQ17:AQ20)</f>
        <v>9571.0299999999988</v>
      </c>
      <c r="AR21" s="237">
        <f>SUM(AR17:AR20)</f>
        <v>2581.7049999999995</v>
      </c>
      <c r="AS21" s="238">
        <f t="shared" ref="AS21" si="15">SUM(AS17:AS20)</f>
        <v>16107.081</v>
      </c>
    </row>
    <row r="22" spans="1:45" x14ac:dyDescent="0.2">
      <c r="A22" s="159" t="s">
        <v>82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</row>
    <row r="23" spans="1:45" x14ac:dyDescent="0.2">
      <c r="A23" s="159"/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</row>
  </sheetData>
  <mergeCells count="22">
    <mergeCell ref="X14:Y14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AL14:AM14"/>
    <mergeCell ref="AN14:AO14"/>
    <mergeCell ref="AP14:AQ14"/>
    <mergeCell ref="AR14:AS14"/>
    <mergeCell ref="Z14:AA14"/>
    <mergeCell ref="AB14:AC14"/>
    <mergeCell ref="AD14:AE14"/>
    <mergeCell ref="AF14:AG14"/>
    <mergeCell ref="AH14:AI14"/>
    <mergeCell ref="AJ14:AK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"/>
  <sheetViews>
    <sheetView workbookViewId="0">
      <selection activeCell="A6" sqref="A6"/>
    </sheetView>
  </sheetViews>
  <sheetFormatPr baseColWidth="10" defaultRowHeight="12.75" x14ac:dyDescent="0.2"/>
  <cols>
    <col min="1" max="1" width="29.5703125" style="152" customWidth="1"/>
    <col min="2" max="17" width="10.28515625" style="152" customWidth="1"/>
    <col min="18" max="16384" width="11.42578125" style="152"/>
  </cols>
  <sheetData>
    <row r="1" spans="1:17" ht="27.75" x14ac:dyDescent="0.4">
      <c r="A1" s="172" t="s">
        <v>71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</row>
    <row r="2" spans="1:17" s="156" customFormat="1" ht="18.75" x14ac:dyDescent="0.3">
      <c r="A2" s="153" t="s">
        <v>72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</row>
    <row r="3" spans="1:17" ht="15" x14ac:dyDescent="0.25">
      <c r="A3" s="239" t="s">
        <v>61</v>
      </c>
    </row>
    <row r="5" spans="1:17" s="157" customFormat="1" ht="14.25" x14ac:dyDescent="0.2">
      <c r="A5" s="152" t="s">
        <v>66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</row>
    <row r="6" spans="1:17" x14ac:dyDescent="0.2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</row>
    <row r="7" spans="1:17" s="159" customFormat="1" x14ac:dyDescent="0.2">
      <c r="A7" s="152" t="s">
        <v>12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</row>
    <row r="8" spans="1:17" s="159" customFormat="1" ht="11.25" x14ac:dyDescent="0.2">
      <c r="A8" s="161" t="s">
        <v>13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</row>
    <row r="11" spans="1:17" x14ac:dyDescent="0.2">
      <c r="A11" s="218"/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</row>
    <row r="12" spans="1:17" ht="18.75" x14ac:dyDescent="0.25">
      <c r="A12" s="177" t="s">
        <v>67</v>
      </c>
      <c r="B12" s="156"/>
      <c r="C12" s="156"/>
      <c r="D12" s="156"/>
      <c r="E12" s="156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</row>
    <row r="13" spans="1:17" ht="14.25" x14ac:dyDescent="0.2">
      <c r="A13" s="162" t="s">
        <v>68</v>
      </c>
      <c r="B13" s="162"/>
      <c r="C13" s="162"/>
      <c r="D13" s="162"/>
      <c r="E13" s="162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</row>
    <row r="14" spans="1:17" x14ac:dyDescent="0.2">
      <c r="A14" s="218"/>
      <c r="B14" s="242">
        <v>2023</v>
      </c>
      <c r="C14" s="243"/>
      <c r="D14" s="275"/>
      <c r="E14" s="275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</row>
    <row r="15" spans="1:17" ht="15" x14ac:dyDescent="0.2">
      <c r="A15" s="220" t="s">
        <v>51</v>
      </c>
      <c r="B15" s="244" t="s">
        <v>52</v>
      </c>
      <c r="C15" s="245"/>
      <c r="D15" s="245"/>
      <c r="E15" s="245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</row>
    <row r="16" spans="1:17" x14ac:dyDescent="0.2">
      <c r="A16" s="223" t="s">
        <v>54</v>
      </c>
      <c r="B16" s="246" t="s">
        <v>55</v>
      </c>
      <c r="C16" s="247"/>
      <c r="D16" s="247"/>
      <c r="E16" s="247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</row>
    <row r="17" spans="1:19" x14ac:dyDescent="0.2">
      <c r="A17" s="227" t="s">
        <v>57</v>
      </c>
      <c r="B17" s="248">
        <v>427.44900000000001</v>
      </c>
      <c r="C17" s="249"/>
      <c r="D17" s="249"/>
      <c r="E17" s="24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</row>
    <row r="18" spans="1:19" x14ac:dyDescent="0.2">
      <c r="A18" s="230" t="s">
        <v>58</v>
      </c>
      <c r="B18" s="250">
        <v>331.89100000000002</v>
      </c>
      <c r="C18" s="249"/>
      <c r="D18" s="249"/>
      <c r="E18" s="24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</row>
    <row r="19" spans="1:19" ht="14.25" x14ac:dyDescent="0.2">
      <c r="A19" s="233" t="s">
        <v>69</v>
      </c>
      <c r="B19" s="251">
        <v>9</v>
      </c>
      <c r="C19" s="249"/>
      <c r="D19" s="249"/>
      <c r="E19" s="24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</row>
    <row r="20" spans="1:19" x14ac:dyDescent="0.2">
      <c r="A20" s="236" t="s">
        <v>60</v>
      </c>
      <c r="B20" s="252">
        <f>SUM(B17:B19)</f>
        <v>768.34</v>
      </c>
      <c r="C20" s="253"/>
      <c r="D20" s="253"/>
      <c r="E20" s="253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</row>
    <row r="21" spans="1:19" x14ac:dyDescent="0.2">
      <c r="A21" s="159" t="s">
        <v>73</v>
      </c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</row>
    <row r="22" spans="1:19" x14ac:dyDescent="0.2">
      <c r="A22" s="159" t="s">
        <v>70</v>
      </c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</row>
    <row r="23" spans="1:19" x14ac:dyDescent="0.2">
      <c r="A23" s="15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</row>
    <row r="24" spans="1:19" x14ac:dyDescent="0.2">
      <c r="A24" s="15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</row>
    <row r="25" spans="1:19" x14ac:dyDescent="0.2">
      <c r="A25" s="241"/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</row>
    <row r="26" spans="1:19" ht="15.75" x14ac:dyDescent="0.25">
      <c r="A26" s="177" t="s">
        <v>74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</row>
    <row r="27" spans="1:19" s="162" customFormat="1" x14ac:dyDescent="0.2">
      <c r="A27" s="162" t="s">
        <v>75</v>
      </c>
    </row>
    <row r="28" spans="1:19" ht="12.75" customHeight="1" x14ac:dyDescent="0.2">
      <c r="A28" s="218"/>
      <c r="B28" s="273">
        <v>2023</v>
      </c>
      <c r="C28" s="274"/>
      <c r="D28" s="271">
        <v>2022</v>
      </c>
      <c r="E28" s="272"/>
      <c r="F28" s="271">
        <v>2021</v>
      </c>
      <c r="G28" s="272"/>
      <c r="H28" s="271">
        <v>2020</v>
      </c>
      <c r="I28" s="272"/>
      <c r="J28" s="271">
        <v>2019</v>
      </c>
      <c r="K28" s="272"/>
      <c r="L28" s="271">
        <v>2018</v>
      </c>
      <c r="M28" s="272"/>
      <c r="N28" s="271">
        <v>2017</v>
      </c>
      <c r="O28" s="272"/>
      <c r="P28" s="271">
        <v>2016</v>
      </c>
      <c r="Q28" s="272"/>
      <c r="R28" s="271">
        <v>2015</v>
      </c>
      <c r="S28" s="272"/>
    </row>
    <row r="29" spans="1:19" s="157" customFormat="1" ht="15" x14ac:dyDescent="0.2">
      <c r="A29" s="220" t="s">
        <v>51</v>
      </c>
      <c r="B29" s="221" t="s">
        <v>52</v>
      </c>
      <c r="C29" s="222" t="s">
        <v>53</v>
      </c>
      <c r="D29" s="221" t="s">
        <v>52</v>
      </c>
      <c r="E29" s="222" t="s">
        <v>53</v>
      </c>
      <c r="F29" s="221" t="s">
        <v>52</v>
      </c>
      <c r="G29" s="222" t="s">
        <v>53</v>
      </c>
      <c r="H29" s="221" t="s">
        <v>52</v>
      </c>
      <c r="I29" s="222" t="s">
        <v>53</v>
      </c>
      <c r="J29" s="221" t="s">
        <v>52</v>
      </c>
      <c r="K29" s="222" t="s">
        <v>53</v>
      </c>
      <c r="L29" s="221" t="s">
        <v>52</v>
      </c>
      <c r="M29" s="222" t="s">
        <v>53</v>
      </c>
      <c r="N29" s="221" t="s">
        <v>52</v>
      </c>
      <c r="O29" s="222" t="s">
        <v>53</v>
      </c>
      <c r="P29" s="221" t="s">
        <v>52</v>
      </c>
      <c r="Q29" s="222" t="s">
        <v>53</v>
      </c>
      <c r="R29" s="221" t="s">
        <v>52</v>
      </c>
      <c r="S29" s="222" t="s">
        <v>53</v>
      </c>
    </row>
    <row r="30" spans="1:19" s="226" customFormat="1" ht="12" x14ac:dyDescent="0.2">
      <c r="A30" s="223" t="s">
        <v>54</v>
      </c>
      <c r="B30" s="224" t="s">
        <v>55</v>
      </c>
      <c r="C30" s="225" t="s">
        <v>56</v>
      </c>
      <c r="D30" s="224" t="s">
        <v>55</v>
      </c>
      <c r="E30" s="225" t="s">
        <v>56</v>
      </c>
      <c r="F30" s="224" t="s">
        <v>55</v>
      </c>
      <c r="G30" s="225" t="s">
        <v>56</v>
      </c>
      <c r="H30" s="224" t="s">
        <v>55</v>
      </c>
      <c r="I30" s="225" t="s">
        <v>56</v>
      </c>
      <c r="J30" s="224" t="s">
        <v>55</v>
      </c>
      <c r="K30" s="225" t="s">
        <v>56</v>
      </c>
      <c r="L30" s="224" t="s">
        <v>55</v>
      </c>
      <c r="M30" s="225" t="s">
        <v>56</v>
      </c>
      <c r="N30" s="224" t="s">
        <v>55</v>
      </c>
      <c r="O30" s="225" t="s">
        <v>56</v>
      </c>
      <c r="P30" s="224" t="s">
        <v>55</v>
      </c>
      <c r="Q30" s="225" t="s">
        <v>56</v>
      </c>
      <c r="R30" s="224" t="s">
        <v>55</v>
      </c>
      <c r="S30" s="225" t="s">
        <v>56</v>
      </c>
    </row>
    <row r="31" spans="1:19" x14ac:dyDescent="0.2">
      <c r="A31" s="227" t="s">
        <v>57</v>
      </c>
      <c r="B31" s="228">
        <v>46.677999999999997</v>
      </c>
      <c r="C31" s="229">
        <v>1013.6660000000001</v>
      </c>
      <c r="D31" s="228">
        <v>160.55600000000001</v>
      </c>
      <c r="E31" s="229">
        <v>2984.6</v>
      </c>
      <c r="F31" s="228">
        <v>180.399</v>
      </c>
      <c r="G31" s="229">
        <v>3749.35</v>
      </c>
      <c r="H31" s="228">
        <v>247.53800000000001</v>
      </c>
      <c r="I31" s="229">
        <v>6401.1</v>
      </c>
      <c r="J31" s="228">
        <v>72.673000000000002</v>
      </c>
      <c r="K31" s="229">
        <v>2599.2860000000001</v>
      </c>
      <c r="L31" s="228">
        <v>173.589</v>
      </c>
      <c r="M31" s="229">
        <v>815</v>
      </c>
      <c r="N31" s="228">
        <v>139.73599999999999</v>
      </c>
      <c r="O31" s="229">
        <v>355.3</v>
      </c>
      <c r="P31" s="228">
        <v>33.380000000000003</v>
      </c>
      <c r="Q31" s="229">
        <v>100</v>
      </c>
      <c r="R31" s="228">
        <v>49.1</v>
      </c>
      <c r="S31" s="229">
        <v>160</v>
      </c>
    </row>
    <row r="32" spans="1:19" x14ac:dyDescent="0.2">
      <c r="A32" s="230" t="s">
        <v>58</v>
      </c>
      <c r="B32" s="231">
        <v>90.287000000000006</v>
      </c>
      <c r="C32" s="232">
        <v>3547.68</v>
      </c>
      <c r="D32" s="231">
        <v>60.142000000000003</v>
      </c>
      <c r="E32" s="232">
        <v>1242</v>
      </c>
      <c r="F32" s="231">
        <v>66.064999999999998</v>
      </c>
      <c r="G32" s="232">
        <v>2475</v>
      </c>
      <c r="H32" s="231">
        <v>88.477000000000004</v>
      </c>
      <c r="I32" s="232">
        <v>2207.5</v>
      </c>
      <c r="J32" s="231">
        <v>44.206000000000003</v>
      </c>
      <c r="K32" s="232">
        <v>1754.7139999999999</v>
      </c>
      <c r="L32" s="231">
        <v>1.76</v>
      </c>
      <c r="M32" s="232">
        <v>472</v>
      </c>
      <c r="N32" s="231">
        <v>9.1859999999999999</v>
      </c>
      <c r="O32" s="232">
        <v>341.8</v>
      </c>
      <c r="P32" s="231">
        <v>25.975000000000001</v>
      </c>
      <c r="Q32" s="232">
        <v>817</v>
      </c>
      <c r="R32" s="231">
        <v>1.75</v>
      </c>
      <c r="S32" s="232">
        <v>17.5</v>
      </c>
    </row>
    <row r="33" spans="1:19" ht="14.25" x14ac:dyDescent="0.2">
      <c r="A33" s="233" t="s">
        <v>59</v>
      </c>
      <c r="B33" s="234">
        <v>0</v>
      </c>
      <c r="C33" s="235">
        <v>0</v>
      </c>
      <c r="D33" s="234">
        <v>0</v>
      </c>
      <c r="E33" s="235">
        <v>0</v>
      </c>
      <c r="F33" s="234">
        <v>2E-3</v>
      </c>
      <c r="G33" s="235">
        <v>0</v>
      </c>
      <c r="H33" s="234">
        <v>0.03</v>
      </c>
      <c r="I33" s="235">
        <v>9</v>
      </c>
      <c r="J33" s="234">
        <v>5.0000000000000001E-3</v>
      </c>
      <c r="K33" s="235">
        <v>5</v>
      </c>
      <c r="L33" s="234">
        <v>2.2000000000000002</v>
      </c>
      <c r="M33" s="235">
        <v>0</v>
      </c>
      <c r="N33" s="234">
        <v>0.18</v>
      </c>
      <c r="O33" s="235">
        <v>4</v>
      </c>
      <c r="P33" s="234">
        <v>0.25</v>
      </c>
      <c r="Q33" s="235">
        <v>0</v>
      </c>
      <c r="R33" s="234">
        <v>0.15</v>
      </c>
      <c r="S33" s="235">
        <v>0</v>
      </c>
    </row>
    <row r="34" spans="1:19" x14ac:dyDescent="0.2">
      <c r="A34" s="236" t="s">
        <v>60</v>
      </c>
      <c r="B34" s="237">
        <f>SUM(B31:B33)</f>
        <v>136.965</v>
      </c>
      <c r="C34" s="238">
        <f>SUM(C31:C33)</f>
        <v>4561.3459999999995</v>
      </c>
      <c r="D34" s="237">
        <f t="shared" ref="D34:S34" si="0">SUM(D31:D33)</f>
        <v>220.69800000000001</v>
      </c>
      <c r="E34" s="238">
        <f t="shared" si="0"/>
        <v>4226.6000000000004</v>
      </c>
      <c r="F34" s="237">
        <f t="shared" si="0"/>
        <v>246.46600000000001</v>
      </c>
      <c r="G34" s="238">
        <f t="shared" si="0"/>
        <v>6224.35</v>
      </c>
      <c r="H34" s="237">
        <f t="shared" si="0"/>
        <v>336.04499999999996</v>
      </c>
      <c r="I34" s="238">
        <f t="shared" si="0"/>
        <v>8617.6</v>
      </c>
      <c r="J34" s="237">
        <f t="shared" si="0"/>
        <v>116.884</v>
      </c>
      <c r="K34" s="238">
        <f t="shared" si="0"/>
        <v>4359</v>
      </c>
      <c r="L34" s="237">
        <f t="shared" si="0"/>
        <v>177.54899999999998</v>
      </c>
      <c r="M34" s="238">
        <f t="shared" si="0"/>
        <v>1287</v>
      </c>
      <c r="N34" s="237">
        <f t="shared" si="0"/>
        <v>149.102</v>
      </c>
      <c r="O34" s="238">
        <f t="shared" si="0"/>
        <v>701.1</v>
      </c>
      <c r="P34" s="237">
        <f t="shared" si="0"/>
        <v>59.605000000000004</v>
      </c>
      <c r="Q34" s="238">
        <f t="shared" si="0"/>
        <v>917</v>
      </c>
      <c r="R34" s="237">
        <f>SUM(R31:R33)</f>
        <v>51</v>
      </c>
      <c r="S34" s="238">
        <f t="shared" si="0"/>
        <v>177.5</v>
      </c>
    </row>
    <row r="35" spans="1:19" x14ac:dyDescent="0.2">
      <c r="A35" s="159" t="s">
        <v>62</v>
      </c>
    </row>
    <row r="36" spans="1:19" x14ac:dyDescent="0.2">
      <c r="A36" s="159"/>
    </row>
  </sheetData>
  <mergeCells count="10">
    <mergeCell ref="B28:C28"/>
    <mergeCell ref="D14:E14"/>
    <mergeCell ref="R28:S28"/>
    <mergeCell ref="D28:E28"/>
    <mergeCell ref="P28:Q28"/>
    <mergeCell ref="F28:G28"/>
    <mergeCell ref="H28:I28"/>
    <mergeCell ref="J28:K28"/>
    <mergeCell ref="L28:M28"/>
    <mergeCell ref="N28:O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83C6C-2837-4C6A-8B82-2769FB01E683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BA7CF-9F7E-4209-B4B0-981A532B1003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A289E-5631-427B-BF3E-4B1A2C745C28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45"/>
  <sheetViews>
    <sheetView workbookViewId="0">
      <selection activeCell="A6" sqref="A6"/>
    </sheetView>
  </sheetViews>
  <sheetFormatPr baseColWidth="10" defaultRowHeight="13.5" x14ac:dyDescent="0.25"/>
  <cols>
    <col min="1" max="1" width="21.7109375" style="80" customWidth="1"/>
    <col min="2" max="14" width="11.7109375" style="80" customWidth="1"/>
    <col min="15" max="16384" width="11.42578125" style="80"/>
  </cols>
  <sheetData>
    <row r="1" spans="1:50" s="102" customFormat="1" ht="30" x14ac:dyDescent="0.5">
      <c r="A1" s="98" t="s">
        <v>19</v>
      </c>
      <c r="B1" s="98"/>
      <c r="C1" s="98"/>
      <c r="D1" s="98"/>
      <c r="E1" s="98"/>
      <c r="F1" s="98"/>
      <c r="G1" s="98"/>
      <c r="H1" s="98"/>
      <c r="I1" s="99"/>
      <c r="J1" s="99"/>
      <c r="K1" s="99"/>
      <c r="L1" s="99"/>
      <c r="M1" s="99"/>
      <c r="N1" s="99"/>
      <c r="O1" s="100"/>
      <c r="P1" s="100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</row>
    <row r="2" spans="1:50" s="106" customFormat="1" ht="18.75" x14ac:dyDescent="0.3">
      <c r="A2" s="103" t="s">
        <v>20</v>
      </c>
      <c r="B2" s="103"/>
      <c r="C2" s="103"/>
      <c r="D2" s="103"/>
      <c r="E2" s="103"/>
      <c r="F2" s="103"/>
      <c r="G2" s="103"/>
      <c r="H2" s="103"/>
      <c r="I2" s="104"/>
      <c r="J2" s="104"/>
      <c r="K2" s="104"/>
      <c r="L2" s="104"/>
      <c r="M2" s="104"/>
      <c r="N2" s="104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</row>
    <row r="3" spans="1:50" s="152" customFormat="1" ht="15" x14ac:dyDescent="0.25">
      <c r="A3" s="239" t="s">
        <v>61</v>
      </c>
    </row>
    <row r="4" spans="1:50" s="152" customFormat="1" ht="12.75" x14ac:dyDescent="0.2"/>
    <row r="5" spans="1:50" s="81" customFormat="1" ht="15" x14ac:dyDescent="0.25">
      <c r="A5" s="80" t="s">
        <v>44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50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50" s="83" customFormat="1" ht="11.25" x14ac:dyDescent="0.2">
      <c r="A7" s="83" t="s">
        <v>12</v>
      </c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</row>
    <row r="8" spans="1:50" s="83" customFormat="1" ht="11.25" x14ac:dyDescent="0.2">
      <c r="A8" s="85" t="s">
        <v>13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</row>
    <row r="9" spans="1:50" x14ac:dyDescent="0.25"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</row>
    <row r="10" spans="1:50" x14ac:dyDescent="0.25"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</row>
    <row r="11" spans="1:50" ht="18" x14ac:dyDescent="0.25">
      <c r="A11" s="106" t="s">
        <v>38</v>
      </c>
      <c r="B11" s="86"/>
      <c r="C11" s="86"/>
      <c r="D11" s="86"/>
      <c r="E11" s="86"/>
      <c r="F11" s="86"/>
      <c r="G11" s="86"/>
      <c r="H11" s="86"/>
      <c r="I11" s="87"/>
      <c r="J11" s="87"/>
      <c r="K11" s="87"/>
      <c r="L11" s="87"/>
      <c r="M11" s="87"/>
      <c r="N11" s="87"/>
    </row>
    <row r="12" spans="1:50" s="90" customFormat="1" x14ac:dyDescent="0.25">
      <c r="A12" s="90" t="s">
        <v>26</v>
      </c>
      <c r="B12" s="88"/>
      <c r="C12" s="88"/>
      <c r="D12" s="88"/>
      <c r="E12" s="88"/>
      <c r="F12" s="88"/>
      <c r="G12" s="88"/>
      <c r="H12" s="88"/>
      <c r="I12" s="89"/>
      <c r="J12" s="89"/>
      <c r="K12" s="89"/>
      <c r="L12" s="89"/>
      <c r="M12" s="89"/>
      <c r="N12" s="89"/>
    </row>
    <row r="13" spans="1:50" x14ac:dyDescent="0.25">
      <c r="A13" s="82"/>
      <c r="B13" s="91">
        <v>2019</v>
      </c>
      <c r="C13" s="91">
        <v>2018</v>
      </c>
      <c r="D13" s="91">
        <v>2017</v>
      </c>
      <c r="E13" s="91">
        <v>2016</v>
      </c>
      <c r="F13" s="91">
        <v>2015</v>
      </c>
      <c r="G13" s="91">
        <v>2014</v>
      </c>
      <c r="H13" s="91">
        <v>2013</v>
      </c>
      <c r="I13" s="91">
        <v>2012</v>
      </c>
      <c r="J13" s="91">
        <v>2011</v>
      </c>
      <c r="K13" s="91">
        <v>2010</v>
      </c>
      <c r="L13" s="91">
        <v>2009</v>
      </c>
      <c r="M13" s="91">
        <v>2008</v>
      </c>
      <c r="N13" s="91">
        <v>2007</v>
      </c>
    </row>
    <row r="14" spans="1:50" x14ac:dyDescent="0.25">
      <c r="A14" s="110" t="s">
        <v>0</v>
      </c>
      <c r="B14" s="111" t="s">
        <v>10</v>
      </c>
      <c r="C14" s="111" t="s">
        <v>10</v>
      </c>
      <c r="D14" s="111" t="s">
        <v>10</v>
      </c>
      <c r="E14" s="111" t="s">
        <v>10</v>
      </c>
      <c r="F14" s="111" t="s">
        <v>10</v>
      </c>
      <c r="G14" s="111" t="s">
        <v>10</v>
      </c>
      <c r="H14" s="111" t="s">
        <v>10</v>
      </c>
      <c r="I14" s="111" t="s">
        <v>10</v>
      </c>
      <c r="J14" s="111" t="s">
        <v>10</v>
      </c>
      <c r="K14" s="111" t="s">
        <v>10</v>
      </c>
      <c r="L14" s="111" t="s">
        <v>10</v>
      </c>
      <c r="M14" s="111" t="s">
        <v>10</v>
      </c>
      <c r="N14" s="111" t="s">
        <v>10</v>
      </c>
    </row>
    <row r="15" spans="1:50" x14ac:dyDescent="0.25">
      <c r="A15" s="112" t="s">
        <v>1</v>
      </c>
      <c r="B15" s="113" t="s">
        <v>11</v>
      </c>
      <c r="C15" s="113" t="s">
        <v>11</v>
      </c>
      <c r="D15" s="113" t="s">
        <v>11</v>
      </c>
      <c r="E15" s="113" t="s">
        <v>11</v>
      </c>
      <c r="F15" s="113" t="s">
        <v>11</v>
      </c>
      <c r="G15" s="113" t="s">
        <v>11</v>
      </c>
      <c r="H15" s="113" t="s">
        <v>11</v>
      </c>
      <c r="I15" s="113" t="s">
        <v>11</v>
      </c>
      <c r="J15" s="113" t="s">
        <v>11</v>
      </c>
      <c r="K15" s="113" t="s">
        <v>11</v>
      </c>
      <c r="L15" s="113" t="s">
        <v>11</v>
      </c>
      <c r="M15" s="113" t="s">
        <v>11</v>
      </c>
      <c r="N15" s="113" t="s">
        <v>11</v>
      </c>
    </row>
    <row r="16" spans="1:50" x14ac:dyDescent="0.25">
      <c r="A16" s="107" t="s">
        <v>23</v>
      </c>
      <c r="B16" s="92">
        <v>120850.97750000001</v>
      </c>
      <c r="C16" s="92">
        <v>113506.322875</v>
      </c>
      <c r="D16" s="92">
        <v>95613.390875000012</v>
      </c>
      <c r="E16" s="92">
        <v>92744.861875000002</v>
      </c>
      <c r="F16" s="92">
        <v>90481.595535</v>
      </c>
      <c r="G16" s="92">
        <v>97687.611000000004</v>
      </c>
      <c r="H16" s="92">
        <v>92458.941614999989</v>
      </c>
      <c r="I16" s="92">
        <v>86850.093731000001</v>
      </c>
      <c r="J16" s="92">
        <v>56905.783374999999</v>
      </c>
      <c r="K16" s="92">
        <v>57989.385004999996</v>
      </c>
      <c r="L16" s="92">
        <v>38404.344616999995</v>
      </c>
      <c r="M16" s="92">
        <v>36438.661955000003</v>
      </c>
      <c r="N16" s="93">
        <v>22745.410179000002</v>
      </c>
    </row>
    <row r="17" spans="1:14" x14ac:dyDescent="0.25">
      <c r="A17" s="108" t="s">
        <v>24</v>
      </c>
      <c r="B17" s="94">
        <v>176934.72687499999</v>
      </c>
      <c r="C17" s="94">
        <v>188419.05437500001</v>
      </c>
      <c r="D17" s="94">
        <v>187225.994125</v>
      </c>
      <c r="E17" s="94">
        <v>169262.86025</v>
      </c>
      <c r="F17" s="94">
        <v>168043.53685500001</v>
      </c>
      <c r="G17" s="94">
        <v>149638.42725000001</v>
      </c>
      <c r="H17" s="94">
        <v>137212.29848</v>
      </c>
      <c r="I17" s="94">
        <v>144058.25109499999</v>
      </c>
      <c r="J17" s="94">
        <v>107426.08638499999</v>
      </c>
      <c r="K17" s="94">
        <v>110545.62757500001</v>
      </c>
      <c r="L17" s="94">
        <v>108587.00276</v>
      </c>
      <c r="M17" s="94">
        <v>91051.481020000007</v>
      </c>
      <c r="N17" s="95">
        <v>84548.915027999989</v>
      </c>
    </row>
    <row r="18" spans="1:14" x14ac:dyDescent="0.25">
      <c r="A18" s="108" t="s">
        <v>2</v>
      </c>
      <c r="B18" s="94">
        <v>310840.65346</v>
      </c>
      <c r="C18" s="94">
        <v>255053.24673499999</v>
      </c>
      <c r="D18" s="94">
        <v>260449.80258999998</v>
      </c>
      <c r="E18" s="94">
        <v>255713.55413799998</v>
      </c>
      <c r="F18" s="94">
        <v>267478.39519800001</v>
      </c>
      <c r="G18" s="94">
        <v>239870.9705</v>
      </c>
      <c r="H18" s="94">
        <v>240175.03323600002</v>
      </c>
      <c r="I18" s="94">
        <v>239259.77977299999</v>
      </c>
      <c r="J18" s="94">
        <v>227284.95477700001</v>
      </c>
      <c r="K18" s="94">
        <v>205099.96115300001</v>
      </c>
      <c r="L18" s="94">
        <v>171498.04820799999</v>
      </c>
      <c r="M18" s="94">
        <v>162743.64093999998</v>
      </c>
      <c r="N18" s="95">
        <v>155219.39113</v>
      </c>
    </row>
    <row r="19" spans="1:14" x14ac:dyDescent="0.25">
      <c r="A19" s="108" t="s">
        <v>40</v>
      </c>
      <c r="B19" s="94">
        <v>204367.19396999999</v>
      </c>
      <c r="C19" s="94">
        <v>322997.50438200001</v>
      </c>
      <c r="D19" s="94">
        <v>188734.16317499999</v>
      </c>
      <c r="E19" s="94">
        <v>261482.70683099999</v>
      </c>
      <c r="F19" s="94">
        <v>252391.54987500003</v>
      </c>
      <c r="G19" s="94">
        <v>309077.98738099996</v>
      </c>
      <c r="H19" s="94">
        <v>226385.22662500001</v>
      </c>
      <c r="I19" s="94">
        <v>262857.24791199999</v>
      </c>
      <c r="J19" s="94">
        <v>229366.896469</v>
      </c>
      <c r="K19" s="94">
        <v>189785.14405</v>
      </c>
      <c r="L19" s="94">
        <v>188834.52351999999</v>
      </c>
      <c r="M19" s="94">
        <v>161395.94504200001</v>
      </c>
      <c r="N19" s="95">
        <v>172741.41417</v>
      </c>
    </row>
    <row r="20" spans="1:14" x14ac:dyDescent="0.25">
      <c r="A20" s="108" t="s">
        <v>5</v>
      </c>
      <c r="B20" s="94">
        <v>199757.93155000001</v>
      </c>
      <c r="C20" s="94">
        <v>90363.627974999996</v>
      </c>
      <c r="D20" s="94">
        <v>171870.129717</v>
      </c>
      <c r="E20" s="94">
        <v>105253.380003</v>
      </c>
      <c r="F20" s="94">
        <v>179683.35849499999</v>
      </c>
      <c r="G20" s="94">
        <v>133620.29253000001</v>
      </c>
      <c r="H20" s="94">
        <v>142602.311571</v>
      </c>
      <c r="I20" s="94">
        <v>131729.993647</v>
      </c>
      <c r="J20" s="94">
        <v>141326.73332700002</v>
      </c>
      <c r="K20" s="94">
        <v>124001.76725999999</v>
      </c>
      <c r="L20" s="94">
        <v>123682.20965600001</v>
      </c>
      <c r="M20" s="94">
        <v>110078.89320799999</v>
      </c>
      <c r="N20" s="95">
        <v>113234.80329500001</v>
      </c>
    </row>
    <row r="21" spans="1:14" x14ac:dyDescent="0.25">
      <c r="A21" s="108" t="s">
        <v>6</v>
      </c>
      <c r="B21" s="94">
        <v>108617.83863499999</v>
      </c>
      <c r="C21" s="94">
        <v>96304.989170999994</v>
      </c>
      <c r="D21" s="94">
        <v>107951.415796</v>
      </c>
      <c r="E21" s="94">
        <v>120734.986821</v>
      </c>
      <c r="F21" s="94">
        <v>120081.746042</v>
      </c>
      <c r="G21" s="94">
        <v>112839.021849</v>
      </c>
      <c r="H21" s="94">
        <v>115818.54403399999</v>
      </c>
      <c r="I21" s="94">
        <v>114861.703243</v>
      </c>
      <c r="J21" s="94">
        <v>107379.676014</v>
      </c>
      <c r="K21" s="94">
        <v>88570.491874999992</v>
      </c>
      <c r="L21" s="94">
        <v>83002.792358000006</v>
      </c>
      <c r="M21" s="94">
        <v>73708.918264000007</v>
      </c>
      <c r="N21" s="95">
        <v>80945.045048</v>
      </c>
    </row>
    <row r="22" spans="1:14" x14ac:dyDescent="0.25">
      <c r="A22" s="108" t="s">
        <v>7</v>
      </c>
      <c r="B22" s="94">
        <v>212503.84427999999</v>
      </c>
      <c r="C22" s="94">
        <v>207537.45779400002</v>
      </c>
      <c r="D22" s="94">
        <v>199640.743647</v>
      </c>
      <c r="E22" s="94">
        <v>224488.63112000001</v>
      </c>
      <c r="F22" s="94">
        <v>199685.98079</v>
      </c>
      <c r="G22" s="94">
        <v>208873.53271199999</v>
      </c>
      <c r="H22" s="94">
        <v>197430.473474</v>
      </c>
      <c r="I22" s="94">
        <v>241110.35146500001</v>
      </c>
      <c r="J22" s="94">
        <v>188461.230641</v>
      </c>
      <c r="K22" s="94">
        <v>164266.674811</v>
      </c>
      <c r="L22" s="94">
        <v>170372.52053099999</v>
      </c>
      <c r="M22" s="94">
        <v>146640.15678700001</v>
      </c>
      <c r="N22" s="95">
        <v>139338.07578099999</v>
      </c>
    </row>
    <row r="23" spans="1:14" x14ac:dyDescent="0.25">
      <c r="A23" s="108" t="s">
        <v>8</v>
      </c>
      <c r="B23" s="94">
        <v>93482.412874999995</v>
      </c>
      <c r="C23" s="94">
        <v>65217.266625000004</v>
      </c>
      <c r="D23" s="94">
        <v>79735.903415000008</v>
      </c>
      <c r="E23" s="94">
        <v>76321.166264999993</v>
      </c>
      <c r="F23" s="94">
        <v>83573.412499999991</v>
      </c>
      <c r="G23" s="94">
        <v>62123.145817000004</v>
      </c>
      <c r="H23" s="94">
        <v>77815.940180000005</v>
      </c>
      <c r="I23" s="94">
        <v>84029.086595000001</v>
      </c>
      <c r="J23" s="94">
        <v>70235.720935000005</v>
      </c>
      <c r="K23" s="94">
        <v>65616.971875000003</v>
      </c>
      <c r="L23" s="94">
        <v>63367.078300000001</v>
      </c>
      <c r="M23" s="94">
        <v>53243.473170000005</v>
      </c>
      <c r="N23" s="95">
        <v>58405.864528999999</v>
      </c>
    </row>
    <row r="24" spans="1:14" x14ac:dyDescent="0.25">
      <c r="A24" s="109" t="s">
        <v>9</v>
      </c>
      <c r="B24" s="96">
        <v>23405.848470000001</v>
      </c>
      <c r="C24" s="96">
        <v>13820.51028</v>
      </c>
      <c r="D24" s="96">
        <v>14813.236305</v>
      </c>
      <c r="E24" s="96">
        <v>17941.874449999999</v>
      </c>
      <c r="F24" s="96">
        <v>16646.485735000002</v>
      </c>
      <c r="G24" s="96">
        <v>16750.339874999998</v>
      </c>
      <c r="H24" s="96">
        <v>15603.41691</v>
      </c>
      <c r="I24" s="96">
        <v>14371.758374999999</v>
      </c>
      <c r="J24" s="96">
        <v>13588.761999999999</v>
      </c>
      <c r="K24" s="96">
        <v>11932.817475</v>
      </c>
      <c r="L24" s="96">
        <v>11992.226375</v>
      </c>
      <c r="M24" s="96">
        <v>10912.760474999999</v>
      </c>
      <c r="N24" s="97">
        <v>11790.7601</v>
      </c>
    </row>
    <row r="25" spans="1:14" x14ac:dyDescent="0.25">
      <c r="A25" s="116" t="s">
        <v>39</v>
      </c>
      <c r="B25" s="117">
        <f t="shared" ref="B25" si="0">SUM(B16:B24)</f>
        <v>1450761.4276149999</v>
      </c>
      <c r="C25" s="117">
        <f t="shared" ref="C25:N25" si="1">SUM(C16:C24)</f>
        <v>1353219.980212</v>
      </c>
      <c r="D25" s="117">
        <f t="shared" si="1"/>
        <v>1306034.7796450001</v>
      </c>
      <c r="E25" s="117">
        <f t="shared" si="1"/>
        <v>1323944.0217529999</v>
      </c>
      <c r="F25" s="117">
        <f t="shared" si="1"/>
        <v>1378066.0610250002</v>
      </c>
      <c r="G25" s="117">
        <f t="shared" si="1"/>
        <v>1330481.328914</v>
      </c>
      <c r="H25" s="117">
        <f t="shared" si="1"/>
        <v>1245502.1861249998</v>
      </c>
      <c r="I25" s="117">
        <f t="shared" si="1"/>
        <v>1319128.265836</v>
      </c>
      <c r="J25" s="117">
        <f t="shared" si="1"/>
        <v>1141975.8439230002</v>
      </c>
      <c r="K25" s="117">
        <f t="shared" si="1"/>
        <v>1017808.841079</v>
      </c>
      <c r="L25" s="117">
        <f t="shared" si="1"/>
        <v>959740.74632500007</v>
      </c>
      <c r="M25" s="117">
        <f t="shared" si="1"/>
        <v>846213.93086099997</v>
      </c>
      <c r="N25" s="118">
        <f t="shared" si="1"/>
        <v>838969.67926</v>
      </c>
    </row>
    <row r="26" spans="1:14" x14ac:dyDescent="0.25">
      <c r="A26" s="83" t="s">
        <v>29</v>
      </c>
      <c r="B26" s="83"/>
      <c r="C26" s="83"/>
      <c r="D26" s="83"/>
      <c r="E26" s="83"/>
      <c r="F26" s="83"/>
      <c r="G26" s="83"/>
      <c r="H26" s="83"/>
    </row>
    <row r="27" spans="1:14" x14ac:dyDescent="0.25">
      <c r="A27" s="83"/>
    </row>
    <row r="30" spans="1:14" ht="15.75" x14ac:dyDescent="0.25">
      <c r="A30" s="106" t="s">
        <v>25</v>
      </c>
      <c r="B30" s="86"/>
      <c r="C30" s="86"/>
      <c r="D30" s="86"/>
      <c r="E30" s="86"/>
      <c r="F30" s="86"/>
      <c r="G30" s="86"/>
      <c r="H30" s="86"/>
      <c r="I30" s="87"/>
      <c r="J30" s="87"/>
      <c r="K30" s="87"/>
      <c r="L30" s="87"/>
      <c r="M30" s="87"/>
      <c r="N30" s="87"/>
    </row>
    <row r="31" spans="1:14" x14ac:dyDescent="0.25">
      <c r="A31" s="90" t="s">
        <v>27</v>
      </c>
      <c r="B31" s="88"/>
      <c r="C31" s="88"/>
      <c r="D31" s="88"/>
      <c r="E31" s="88"/>
      <c r="F31" s="88"/>
      <c r="G31" s="88"/>
      <c r="H31" s="88"/>
      <c r="I31" s="89"/>
      <c r="J31" s="89"/>
      <c r="K31" s="89"/>
      <c r="L31" s="89"/>
      <c r="M31" s="89"/>
      <c r="N31" s="89"/>
    </row>
    <row r="32" spans="1:14" x14ac:dyDescent="0.25">
      <c r="B32" s="91">
        <v>2019</v>
      </c>
      <c r="C32" s="91">
        <v>2018</v>
      </c>
      <c r="D32" s="91">
        <v>2017</v>
      </c>
      <c r="E32" s="91">
        <v>2016</v>
      </c>
      <c r="F32" s="91">
        <v>2015</v>
      </c>
      <c r="G32" s="91">
        <v>2014</v>
      </c>
      <c r="H32" s="91">
        <v>2013</v>
      </c>
      <c r="I32" s="91">
        <v>2012</v>
      </c>
      <c r="J32" s="91">
        <v>2011</v>
      </c>
      <c r="K32" s="91">
        <v>2010</v>
      </c>
      <c r="L32" s="91">
        <v>2009</v>
      </c>
      <c r="M32" s="91">
        <v>2008</v>
      </c>
      <c r="N32" s="91">
        <v>2007</v>
      </c>
    </row>
    <row r="33" spans="1:16" x14ac:dyDescent="0.25">
      <c r="A33" s="110" t="s">
        <v>0</v>
      </c>
      <c r="B33" s="114" t="s">
        <v>15</v>
      </c>
      <c r="C33" s="114" t="s">
        <v>15</v>
      </c>
      <c r="D33" s="114" t="s">
        <v>15</v>
      </c>
      <c r="E33" s="114" t="s">
        <v>15</v>
      </c>
      <c r="F33" s="114" t="s">
        <v>15</v>
      </c>
      <c r="G33" s="114" t="s">
        <v>15</v>
      </c>
      <c r="H33" s="114" t="s">
        <v>15</v>
      </c>
      <c r="I33" s="114" t="s">
        <v>15</v>
      </c>
      <c r="J33" s="114" t="s">
        <v>15</v>
      </c>
      <c r="K33" s="114" t="s">
        <v>15</v>
      </c>
      <c r="L33" s="114" t="s">
        <v>15</v>
      </c>
      <c r="M33" s="114" t="s">
        <v>15</v>
      </c>
      <c r="N33" s="114" t="s">
        <v>15</v>
      </c>
    </row>
    <row r="34" spans="1:16" x14ac:dyDescent="0.25">
      <c r="A34" s="112" t="s">
        <v>1</v>
      </c>
      <c r="B34" s="115" t="s">
        <v>14</v>
      </c>
      <c r="C34" s="115" t="s">
        <v>14</v>
      </c>
      <c r="D34" s="115" t="s">
        <v>14</v>
      </c>
      <c r="E34" s="115" t="s">
        <v>14</v>
      </c>
      <c r="F34" s="115" t="s">
        <v>14</v>
      </c>
      <c r="G34" s="115" t="s">
        <v>14</v>
      </c>
      <c r="H34" s="115" t="s">
        <v>14</v>
      </c>
      <c r="I34" s="115" t="s">
        <v>14</v>
      </c>
      <c r="J34" s="115" t="s">
        <v>14</v>
      </c>
      <c r="K34" s="115" t="s">
        <v>14</v>
      </c>
      <c r="L34" s="115" t="s">
        <v>14</v>
      </c>
      <c r="M34" s="115" t="s">
        <v>14</v>
      </c>
      <c r="N34" s="115" t="s">
        <v>14</v>
      </c>
    </row>
    <row r="35" spans="1:16" x14ac:dyDescent="0.25">
      <c r="A35" s="107" t="s">
        <v>23</v>
      </c>
      <c r="B35" s="92">
        <v>6070055.6220000004</v>
      </c>
      <c r="C35" s="92">
        <v>5686036.0089999996</v>
      </c>
      <c r="D35" s="92">
        <v>4788373.1970000006</v>
      </c>
      <c r="E35" s="92">
        <v>4774204.483</v>
      </c>
      <c r="F35" s="92">
        <v>3040282.6</v>
      </c>
      <c r="G35" s="92">
        <v>2992561.497</v>
      </c>
      <c r="H35" s="92">
        <v>2986788.8279999997</v>
      </c>
      <c r="I35" s="92">
        <v>1945302.352</v>
      </c>
      <c r="J35" s="92">
        <v>1415747.8019999999</v>
      </c>
      <c r="K35" s="92">
        <v>1835113.0160000001</v>
      </c>
      <c r="L35" s="92">
        <v>934265.53099999996</v>
      </c>
      <c r="M35" s="92">
        <v>808682.55</v>
      </c>
      <c r="N35" s="93">
        <v>487689.87000000005</v>
      </c>
      <c r="O35" s="79"/>
      <c r="P35" s="79"/>
    </row>
    <row r="36" spans="1:16" x14ac:dyDescent="0.25">
      <c r="A36" s="108" t="s">
        <v>24</v>
      </c>
      <c r="B36" s="94">
        <v>8749287.8870000001</v>
      </c>
      <c r="C36" s="94">
        <v>9746704.8399999999</v>
      </c>
      <c r="D36" s="94">
        <v>9364902.1209999993</v>
      </c>
      <c r="E36" s="94">
        <v>8747427.9149999991</v>
      </c>
      <c r="F36" s="94">
        <v>5982614.5140000004</v>
      </c>
      <c r="G36" s="94">
        <v>5004933.068</v>
      </c>
      <c r="H36" s="94">
        <v>4731427.7230000002</v>
      </c>
      <c r="I36" s="94">
        <v>3278569.523</v>
      </c>
      <c r="J36" s="94">
        <v>2772728.608</v>
      </c>
      <c r="K36" s="94">
        <v>3324746.1150000002</v>
      </c>
      <c r="L36" s="94">
        <v>2611866.1410000003</v>
      </c>
      <c r="M36" s="94">
        <v>1972658.7920000001</v>
      </c>
      <c r="N36" s="95">
        <v>1819529.578</v>
      </c>
      <c r="O36" s="79"/>
      <c r="P36" s="79"/>
    </row>
    <row r="37" spans="1:16" x14ac:dyDescent="0.25">
      <c r="A37" s="108" t="s">
        <v>2</v>
      </c>
      <c r="B37" s="94">
        <v>15594897.540000001</v>
      </c>
      <c r="C37" s="94">
        <v>13016295.377999999</v>
      </c>
      <c r="D37" s="94">
        <v>12831493.300999999</v>
      </c>
      <c r="E37" s="94">
        <v>12469054.066000002</v>
      </c>
      <c r="F37" s="94">
        <v>9282352.5070000011</v>
      </c>
      <c r="G37" s="94">
        <v>8448216.6970000006</v>
      </c>
      <c r="H37" s="94">
        <v>7766157.7540000007</v>
      </c>
      <c r="I37" s="94">
        <v>5676559.3269999996</v>
      </c>
      <c r="J37" s="94">
        <v>6038909.6799999997</v>
      </c>
      <c r="K37" s="94">
        <v>6014518.4809999997</v>
      </c>
      <c r="L37" s="94">
        <v>3819694.9070000001</v>
      </c>
      <c r="M37" s="94">
        <v>3423753.733</v>
      </c>
      <c r="N37" s="95">
        <v>3073459.1409999998</v>
      </c>
      <c r="O37" s="79"/>
      <c r="P37" s="79"/>
    </row>
    <row r="38" spans="1:16" x14ac:dyDescent="0.25">
      <c r="A38" s="108" t="s">
        <v>40</v>
      </c>
      <c r="B38" s="94">
        <v>10149043.819</v>
      </c>
      <c r="C38" s="94">
        <v>16028955.023999998</v>
      </c>
      <c r="D38" s="94">
        <v>9427819.7589999996</v>
      </c>
      <c r="E38" s="94">
        <v>12276600.639</v>
      </c>
      <c r="F38" s="94">
        <v>8098897.4009999996</v>
      </c>
      <c r="G38" s="94">
        <v>9839206.2300000004</v>
      </c>
      <c r="H38" s="94">
        <v>7170355.6940000001</v>
      </c>
      <c r="I38" s="94">
        <v>5946984.1770000001</v>
      </c>
      <c r="J38" s="94">
        <v>5664930.5300000003</v>
      </c>
      <c r="K38" s="94">
        <v>5550850.9969999995</v>
      </c>
      <c r="L38" s="94">
        <v>3832811.2859999998</v>
      </c>
      <c r="M38" s="94">
        <v>3319946.0829999996</v>
      </c>
      <c r="N38" s="95">
        <v>3445611.1850000001</v>
      </c>
      <c r="O38" s="79"/>
      <c r="P38" s="79"/>
    </row>
    <row r="39" spans="1:16" x14ac:dyDescent="0.25">
      <c r="A39" s="108" t="s">
        <v>5</v>
      </c>
      <c r="B39" s="94">
        <v>10128308.253</v>
      </c>
      <c r="C39" s="94">
        <v>4681894.7790000001</v>
      </c>
      <c r="D39" s="94">
        <v>8680064.334999999</v>
      </c>
      <c r="E39" s="94">
        <v>4826845.8279999997</v>
      </c>
      <c r="F39" s="94">
        <v>6011149.5870000003</v>
      </c>
      <c r="G39" s="94">
        <v>4533048.5259999996</v>
      </c>
      <c r="H39" s="94">
        <v>4574465.46</v>
      </c>
      <c r="I39" s="94">
        <v>2981234.6189999999</v>
      </c>
      <c r="J39" s="94">
        <v>3650050.9270000001</v>
      </c>
      <c r="K39" s="94">
        <v>3790101.412</v>
      </c>
      <c r="L39" s="94">
        <v>3071027.4750000001</v>
      </c>
      <c r="M39" s="94">
        <v>2253723.3710000003</v>
      </c>
      <c r="N39" s="95">
        <v>2584238.2589999996</v>
      </c>
      <c r="O39" s="79"/>
      <c r="P39" s="79"/>
    </row>
    <row r="40" spans="1:16" x14ac:dyDescent="0.25">
      <c r="A40" s="108" t="s">
        <v>6</v>
      </c>
      <c r="B40" s="94">
        <v>5246957.466</v>
      </c>
      <c r="C40" s="94">
        <v>4539295.9859999996</v>
      </c>
      <c r="D40" s="94">
        <v>5333245.2539999997</v>
      </c>
      <c r="E40" s="94">
        <v>5312852.2690000003</v>
      </c>
      <c r="F40" s="94">
        <v>3949764.3250000002</v>
      </c>
      <c r="G40" s="94">
        <v>3749258.2829999998</v>
      </c>
      <c r="H40" s="94">
        <v>3628736.9330000002</v>
      </c>
      <c r="I40" s="94">
        <v>2479578.4550000001</v>
      </c>
      <c r="J40" s="94">
        <v>2378713.5300000003</v>
      </c>
      <c r="K40" s="94">
        <v>2755667.97</v>
      </c>
      <c r="L40" s="94">
        <v>2134477.0210000002</v>
      </c>
      <c r="M40" s="94">
        <v>1489198.061</v>
      </c>
      <c r="N40" s="95">
        <v>1846983.4980000001</v>
      </c>
      <c r="O40" s="79"/>
      <c r="P40" s="79"/>
    </row>
    <row r="41" spans="1:16" x14ac:dyDescent="0.25">
      <c r="A41" s="108" t="s">
        <v>7</v>
      </c>
      <c r="B41" s="94">
        <v>9859529.9670000002</v>
      </c>
      <c r="C41" s="94">
        <v>10125308.009000001</v>
      </c>
      <c r="D41" s="94">
        <v>9704263.9130000006</v>
      </c>
      <c r="E41" s="94">
        <v>10655962.710000001</v>
      </c>
      <c r="F41" s="94">
        <v>6921290.1529999999</v>
      </c>
      <c r="G41" s="94">
        <v>6966779.2659999998</v>
      </c>
      <c r="H41" s="94">
        <v>6528907.1950000003</v>
      </c>
      <c r="I41" s="94">
        <v>5429236.7560000001</v>
      </c>
      <c r="J41" s="94">
        <v>4889987.8659999995</v>
      </c>
      <c r="K41" s="94">
        <v>5016331.4210000001</v>
      </c>
      <c r="L41" s="94">
        <v>4215647.9460000005</v>
      </c>
      <c r="M41" s="94">
        <v>2986915.2919999999</v>
      </c>
      <c r="N41" s="95">
        <v>2823215.889</v>
      </c>
      <c r="O41" s="79"/>
      <c r="P41" s="79"/>
    </row>
    <row r="42" spans="1:16" x14ac:dyDescent="0.25">
      <c r="A42" s="108" t="s">
        <v>8</v>
      </c>
      <c r="B42" s="94">
        <v>4709649.6090000002</v>
      </c>
      <c r="C42" s="94">
        <v>3297234.06</v>
      </c>
      <c r="D42" s="94">
        <v>4092239.148</v>
      </c>
      <c r="E42" s="94">
        <v>4065549.5880000005</v>
      </c>
      <c r="F42" s="94">
        <v>2971917.1230000001</v>
      </c>
      <c r="G42" s="94">
        <v>2127647.5920000002</v>
      </c>
      <c r="H42" s="94">
        <v>2585713.4240000001</v>
      </c>
      <c r="I42" s="94">
        <v>1960949.8399999999</v>
      </c>
      <c r="J42" s="94">
        <v>1803347.433</v>
      </c>
      <c r="K42" s="94">
        <v>1992357.341</v>
      </c>
      <c r="L42" s="94">
        <v>1584999.257</v>
      </c>
      <c r="M42" s="94">
        <v>1018104.941</v>
      </c>
      <c r="N42" s="95">
        <v>1214389.22</v>
      </c>
      <c r="O42" s="79"/>
      <c r="P42" s="79"/>
    </row>
    <row r="43" spans="1:16" x14ac:dyDescent="0.25">
      <c r="A43" s="109" t="s">
        <v>9</v>
      </c>
      <c r="B43" s="96">
        <v>1198493.1430000002</v>
      </c>
      <c r="C43" s="96">
        <v>683933.07799999998</v>
      </c>
      <c r="D43" s="96">
        <v>737322.65899999999</v>
      </c>
      <c r="E43" s="96">
        <v>885723.005</v>
      </c>
      <c r="F43" s="96">
        <v>576506.67000000004</v>
      </c>
      <c r="G43" s="96">
        <v>658092.2840000001</v>
      </c>
      <c r="H43" s="96">
        <v>494010.67700000003</v>
      </c>
      <c r="I43" s="96">
        <v>329814.55099999998</v>
      </c>
      <c r="J43" s="96">
        <v>312107.35700000002</v>
      </c>
      <c r="K43" s="96">
        <v>335696.22100000002</v>
      </c>
      <c r="L43" s="96">
        <v>238920.908</v>
      </c>
      <c r="M43" s="96">
        <v>174627.49400000001</v>
      </c>
      <c r="N43" s="97">
        <v>213955.31400000001</v>
      </c>
      <c r="O43" s="79"/>
      <c r="P43" s="79"/>
    </row>
    <row r="44" spans="1:16" x14ac:dyDescent="0.25">
      <c r="A44" s="116" t="s">
        <v>39</v>
      </c>
      <c r="B44" s="117">
        <f t="shared" ref="B44:C44" si="2">SUM(B35:B43)</f>
        <v>71706223.306000009</v>
      </c>
      <c r="C44" s="117">
        <f t="shared" si="2"/>
        <v>67805657.162999988</v>
      </c>
      <c r="D44" s="117">
        <f t="shared" ref="D44:N44" si="3">SUM(D35:D43)</f>
        <v>64959723.687000006</v>
      </c>
      <c r="E44" s="117">
        <f t="shared" si="3"/>
        <v>64014220.503000006</v>
      </c>
      <c r="F44" s="117">
        <f t="shared" si="3"/>
        <v>46834774.880000003</v>
      </c>
      <c r="G44" s="117">
        <f t="shared" si="3"/>
        <v>44319743.443000004</v>
      </c>
      <c r="H44" s="117">
        <f t="shared" si="3"/>
        <v>40466563.688000001</v>
      </c>
      <c r="I44" s="117">
        <f t="shared" si="3"/>
        <v>30028229.600000001</v>
      </c>
      <c r="J44" s="117">
        <f t="shared" si="3"/>
        <v>28926523.733000003</v>
      </c>
      <c r="K44" s="117">
        <f t="shared" si="3"/>
        <v>30615382.973999999</v>
      </c>
      <c r="L44" s="117">
        <f t="shared" si="3"/>
        <v>22443710.471999999</v>
      </c>
      <c r="M44" s="117">
        <f t="shared" si="3"/>
        <v>17447610.316999998</v>
      </c>
      <c r="N44" s="118">
        <f t="shared" si="3"/>
        <v>17509071.954</v>
      </c>
      <c r="O44" s="79"/>
      <c r="P44" s="79"/>
    </row>
    <row r="45" spans="1:16" x14ac:dyDescent="0.25">
      <c r="A45" s="83"/>
      <c r="B45" s="83"/>
      <c r="C45" s="83"/>
      <c r="D45" s="83"/>
      <c r="E45" s="83"/>
      <c r="F45" s="83"/>
      <c r="G45" s="83"/>
      <c r="H45" s="8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1D783-B308-4A6C-BD2F-131CA4E02129}">
  <dimension ref="A1:BC43"/>
  <sheetViews>
    <sheetView workbookViewId="0">
      <selection activeCell="A9" sqref="A9"/>
    </sheetView>
  </sheetViews>
  <sheetFormatPr baseColWidth="10" defaultRowHeight="12.75" x14ac:dyDescent="0.2"/>
  <cols>
    <col min="1" max="1" width="20.28515625" style="152" customWidth="1"/>
    <col min="2" max="11" width="10.7109375" style="152" customWidth="1"/>
    <col min="12" max="12" width="10.85546875" style="152" customWidth="1"/>
    <col min="13" max="25" width="10.7109375" style="152" customWidth="1"/>
    <col min="26" max="16384" width="11.42578125" style="152"/>
  </cols>
  <sheetData>
    <row r="1" spans="1:55" s="176" customFormat="1" ht="27.75" x14ac:dyDescent="0.4">
      <c r="A1" s="172" t="s">
        <v>31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7"/>
      <c r="M1" s="207"/>
      <c r="N1" s="207"/>
      <c r="O1" s="207"/>
      <c r="P1" s="207"/>
      <c r="Q1" s="207"/>
      <c r="R1" s="207"/>
      <c r="S1" s="174"/>
      <c r="T1" s="174"/>
      <c r="U1" s="174"/>
      <c r="V1" s="174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</row>
    <row r="2" spans="1:55" s="156" customFormat="1" ht="18.75" x14ac:dyDescent="0.3">
      <c r="A2" s="153" t="s">
        <v>34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1"/>
      <c r="M2" s="191"/>
      <c r="N2" s="191"/>
      <c r="O2" s="191"/>
      <c r="P2" s="191"/>
      <c r="Q2" s="191"/>
      <c r="R2" s="191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</row>
    <row r="3" spans="1:55" ht="15" x14ac:dyDescent="0.25">
      <c r="A3" s="239" t="s">
        <v>61</v>
      </c>
    </row>
    <row r="5" spans="1:55" s="157" customFormat="1" ht="14.25" x14ac:dyDescent="0.2">
      <c r="A5" s="152" t="s">
        <v>83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55" x14ac:dyDescent="0.2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</row>
    <row r="7" spans="1:55" s="159" customFormat="1" ht="11.25" x14ac:dyDescent="0.2">
      <c r="A7" s="159" t="s">
        <v>12</v>
      </c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</row>
    <row r="8" spans="1:55" s="159" customFormat="1" ht="11.25" x14ac:dyDescent="0.2">
      <c r="A8" s="161" t="s">
        <v>13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</row>
    <row r="9" spans="1:55" x14ac:dyDescent="0.2"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</row>
    <row r="10" spans="1:55" x14ac:dyDescent="0.2"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</row>
    <row r="11" spans="1:55" x14ac:dyDescent="0.2"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</row>
    <row r="12" spans="1:55" s="176" customFormat="1" ht="15.75" x14ac:dyDescent="0.25">
      <c r="A12" s="177" t="s">
        <v>32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9"/>
      <c r="M12" s="179"/>
      <c r="N12" s="179"/>
      <c r="O12" s="179"/>
      <c r="P12" s="179"/>
      <c r="Q12" s="179"/>
      <c r="R12" s="179"/>
    </row>
    <row r="13" spans="1:55" s="162" customFormat="1" x14ac:dyDescent="0.2">
      <c r="A13" s="162" t="s">
        <v>33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4"/>
      <c r="M13" s="164"/>
      <c r="N13" s="164"/>
      <c r="O13" s="164"/>
      <c r="P13" s="164"/>
      <c r="Q13" s="164"/>
      <c r="R13" s="164"/>
    </row>
    <row r="14" spans="1:55" ht="14.25" x14ac:dyDescent="0.2">
      <c r="B14" s="165">
        <v>2022</v>
      </c>
      <c r="C14" s="165">
        <v>2021</v>
      </c>
      <c r="D14" s="165">
        <v>2020</v>
      </c>
      <c r="E14" s="165">
        <v>2019</v>
      </c>
      <c r="F14" s="165">
        <v>2018</v>
      </c>
      <c r="G14" s="165">
        <v>2017</v>
      </c>
      <c r="H14" s="165">
        <v>2016</v>
      </c>
      <c r="I14" s="165">
        <v>2015</v>
      </c>
      <c r="J14" s="165">
        <v>2014</v>
      </c>
      <c r="K14" s="165">
        <v>2013</v>
      </c>
      <c r="L14" s="165">
        <v>2012</v>
      </c>
      <c r="M14" s="165">
        <v>2011</v>
      </c>
      <c r="N14" s="165">
        <v>2010</v>
      </c>
      <c r="O14" s="165">
        <v>2009</v>
      </c>
      <c r="P14" s="165">
        <v>2008</v>
      </c>
      <c r="Q14" s="165" t="s">
        <v>49</v>
      </c>
      <c r="R14" s="192">
        <v>2006</v>
      </c>
      <c r="S14" s="192">
        <v>2005</v>
      </c>
      <c r="T14" s="192">
        <v>2004</v>
      </c>
      <c r="U14" s="192">
        <v>2003</v>
      </c>
      <c r="V14" s="193">
        <v>2002</v>
      </c>
      <c r="W14" s="193">
        <v>2001</v>
      </c>
      <c r="X14" s="193">
        <v>2000</v>
      </c>
      <c r="Y14" s="165">
        <v>1999</v>
      </c>
    </row>
    <row r="15" spans="1:55" s="176" customFormat="1" x14ac:dyDescent="0.2">
      <c r="A15" s="208" t="s">
        <v>0</v>
      </c>
      <c r="B15" s="181" t="s">
        <v>10</v>
      </c>
      <c r="C15" s="181" t="s">
        <v>10</v>
      </c>
      <c r="D15" s="181" t="s">
        <v>10</v>
      </c>
      <c r="E15" s="181" t="s">
        <v>10</v>
      </c>
      <c r="F15" s="181" t="s">
        <v>10</v>
      </c>
      <c r="G15" s="181" t="s">
        <v>10</v>
      </c>
      <c r="H15" s="181" t="s">
        <v>10</v>
      </c>
      <c r="I15" s="181" t="s">
        <v>10</v>
      </c>
      <c r="J15" s="181" t="s">
        <v>10</v>
      </c>
      <c r="K15" s="181" t="s">
        <v>10</v>
      </c>
      <c r="L15" s="181" t="s">
        <v>10</v>
      </c>
      <c r="M15" s="181" t="s">
        <v>10</v>
      </c>
      <c r="N15" s="181" t="s">
        <v>10</v>
      </c>
      <c r="O15" s="181" t="s">
        <v>10</v>
      </c>
      <c r="P15" s="181" t="s">
        <v>10</v>
      </c>
      <c r="Q15" s="181" t="s">
        <v>10</v>
      </c>
      <c r="R15" s="181" t="s">
        <v>10</v>
      </c>
      <c r="S15" s="181" t="s">
        <v>10</v>
      </c>
      <c r="T15" s="187" t="s">
        <v>10</v>
      </c>
      <c r="U15" s="187" t="s">
        <v>10</v>
      </c>
      <c r="V15" s="187" t="s">
        <v>10</v>
      </c>
      <c r="W15" s="187" t="s">
        <v>10</v>
      </c>
      <c r="X15" s="187" t="s">
        <v>10</v>
      </c>
      <c r="Y15" s="187" t="s">
        <v>10</v>
      </c>
    </row>
    <row r="16" spans="1:55" s="210" customFormat="1" x14ac:dyDescent="0.2">
      <c r="A16" s="209" t="s">
        <v>1</v>
      </c>
      <c r="B16" s="183" t="s">
        <v>11</v>
      </c>
      <c r="C16" s="183" t="s">
        <v>11</v>
      </c>
      <c r="D16" s="183" t="s">
        <v>11</v>
      </c>
      <c r="E16" s="183" t="s">
        <v>11</v>
      </c>
      <c r="F16" s="183" t="s">
        <v>11</v>
      </c>
      <c r="G16" s="183" t="s">
        <v>11</v>
      </c>
      <c r="H16" s="183" t="s">
        <v>11</v>
      </c>
      <c r="I16" s="183" t="s">
        <v>11</v>
      </c>
      <c r="J16" s="183" t="s">
        <v>11</v>
      </c>
      <c r="K16" s="183" t="s">
        <v>11</v>
      </c>
      <c r="L16" s="183" t="s">
        <v>11</v>
      </c>
      <c r="M16" s="183" t="s">
        <v>11</v>
      </c>
      <c r="N16" s="183" t="s">
        <v>11</v>
      </c>
      <c r="O16" s="183" t="s">
        <v>11</v>
      </c>
      <c r="P16" s="183" t="s">
        <v>11</v>
      </c>
      <c r="Q16" s="183" t="s">
        <v>16</v>
      </c>
      <c r="R16" s="183" t="s">
        <v>16</v>
      </c>
      <c r="S16" s="183" t="s">
        <v>16</v>
      </c>
      <c r="T16" s="188" t="s">
        <v>16</v>
      </c>
      <c r="U16" s="188" t="s">
        <v>16</v>
      </c>
      <c r="V16" s="188" t="s">
        <v>16</v>
      </c>
      <c r="W16" s="188" t="s">
        <v>16</v>
      </c>
      <c r="X16" s="188" t="s">
        <v>16</v>
      </c>
      <c r="Y16" s="188" t="s">
        <v>16</v>
      </c>
    </row>
    <row r="17" spans="1:25" x14ac:dyDescent="0.2">
      <c r="A17" s="166" t="s">
        <v>47</v>
      </c>
      <c r="B17" s="216" t="s">
        <v>43</v>
      </c>
      <c r="C17" s="216" t="s">
        <v>43</v>
      </c>
      <c r="D17" s="216" t="s">
        <v>43</v>
      </c>
      <c r="E17" s="216" t="s">
        <v>43</v>
      </c>
      <c r="F17" s="216" t="s">
        <v>43</v>
      </c>
      <c r="G17" s="216" t="s">
        <v>43</v>
      </c>
      <c r="H17" s="167">
        <v>2.13</v>
      </c>
      <c r="I17" s="216" t="s">
        <v>43</v>
      </c>
      <c r="J17" s="216" t="s">
        <v>43</v>
      </c>
      <c r="K17" s="167">
        <v>5</v>
      </c>
      <c r="L17" s="167">
        <v>1</v>
      </c>
      <c r="M17" s="167">
        <v>161.59100000000001</v>
      </c>
      <c r="N17" s="167">
        <v>47.631</v>
      </c>
      <c r="O17" s="167">
        <v>64.301000000000002</v>
      </c>
      <c r="P17" s="167">
        <v>5.351</v>
      </c>
      <c r="Q17" s="167">
        <v>56.83</v>
      </c>
      <c r="R17" s="167">
        <v>13.540000000000001</v>
      </c>
      <c r="S17" s="167">
        <v>63</v>
      </c>
      <c r="T17" s="195">
        <v>0</v>
      </c>
      <c r="U17" s="195">
        <v>1</v>
      </c>
      <c r="V17" s="195">
        <v>6</v>
      </c>
      <c r="W17" s="195">
        <v>1</v>
      </c>
      <c r="X17" s="196">
        <v>2</v>
      </c>
      <c r="Y17" s="197">
        <v>0</v>
      </c>
    </row>
    <row r="18" spans="1:25" x14ac:dyDescent="0.2">
      <c r="A18" s="166" t="s">
        <v>2</v>
      </c>
      <c r="B18" s="167">
        <v>1169</v>
      </c>
      <c r="C18" s="167">
        <v>859.2</v>
      </c>
      <c r="D18" s="167">
        <v>665.87</v>
      </c>
      <c r="E18" s="167">
        <v>838.5</v>
      </c>
      <c r="F18" s="167">
        <v>554.58600000000001</v>
      </c>
      <c r="G18" s="167">
        <v>791.20299999999997</v>
      </c>
      <c r="H18" s="167">
        <v>911.60500000000002</v>
      </c>
      <c r="I18" s="167">
        <v>180.35</v>
      </c>
      <c r="J18" s="167">
        <v>384.11</v>
      </c>
      <c r="K18" s="167">
        <v>619.6</v>
      </c>
      <c r="L18" s="167">
        <v>600.75</v>
      </c>
      <c r="M18" s="167">
        <v>657.55899999999997</v>
      </c>
      <c r="N18" s="167">
        <v>587.20000000000005</v>
      </c>
      <c r="O18" s="167">
        <v>437.9</v>
      </c>
      <c r="P18" s="167">
        <v>259.37599999999998</v>
      </c>
      <c r="Q18" s="167">
        <v>779.56</v>
      </c>
      <c r="R18" s="167">
        <v>654.04600000000005</v>
      </c>
      <c r="S18" s="168">
        <v>479</v>
      </c>
      <c r="T18" s="195">
        <v>405.19900000000001</v>
      </c>
      <c r="U18" s="195">
        <v>99.93</v>
      </c>
      <c r="V18" s="195">
        <v>54</v>
      </c>
      <c r="W18" s="195">
        <v>40</v>
      </c>
      <c r="X18" s="196">
        <v>34</v>
      </c>
      <c r="Y18" s="196">
        <v>6.2320000000000002</v>
      </c>
    </row>
    <row r="19" spans="1:25" x14ac:dyDescent="0.2">
      <c r="A19" s="166" t="s">
        <v>40</v>
      </c>
      <c r="B19" s="167">
        <v>1421.53</v>
      </c>
      <c r="C19" s="167">
        <v>1191.5</v>
      </c>
      <c r="D19" s="167">
        <v>1321.3</v>
      </c>
      <c r="E19" s="167">
        <v>1243.4949999999999</v>
      </c>
      <c r="F19" s="167">
        <v>1082.7159999999999</v>
      </c>
      <c r="G19" s="167">
        <v>1479.7350000000001</v>
      </c>
      <c r="H19" s="167">
        <v>1137.0940000000001</v>
      </c>
      <c r="I19" s="167">
        <v>2423.0249999999996</v>
      </c>
      <c r="J19" s="167">
        <v>1487.8150000000001</v>
      </c>
      <c r="K19" s="167">
        <v>1375.0229999999999</v>
      </c>
      <c r="L19" s="167">
        <v>1262.626</v>
      </c>
      <c r="M19" s="167">
        <v>1080.847</v>
      </c>
      <c r="N19" s="167">
        <v>1130.423</v>
      </c>
      <c r="O19" s="167">
        <v>808.05499999999995</v>
      </c>
      <c r="P19" s="167">
        <v>1167.146</v>
      </c>
      <c r="Q19" s="167">
        <v>1407.7139999999999</v>
      </c>
      <c r="R19" s="167">
        <v>1254.268</v>
      </c>
      <c r="S19" s="167">
        <v>1348</v>
      </c>
      <c r="T19" s="167">
        <v>1408.075</v>
      </c>
      <c r="U19" s="167">
        <v>415.01599999999996</v>
      </c>
      <c r="V19" s="167">
        <v>708.88499999999999</v>
      </c>
      <c r="W19" s="167">
        <v>329</v>
      </c>
      <c r="X19" s="167">
        <v>616</v>
      </c>
      <c r="Y19" s="168">
        <v>384.10500000000002</v>
      </c>
    </row>
    <row r="20" spans="1:25" x14ac:dyDescent="0.2">
      <c r="A20" s="166" t="s">
        <v>5</v>
      </c>
      <c r="B20" s="216" t="s">
        <v>43</v>
      </c>
      <c r="C20" s="216" t="s">
        <v>43</v>
      </c>
      <c r="D20" s="216" t="s">
        <v>43</v>
      </c>
      <c r="E20" s="167">
        <v>7.8049999999999997</v>
      </c>
      <c r="F20" s="216" t="s">
        <v>43</v>
      </c>
      <c r="G20" s="167">
        <v>9.891</v>
      </c>
      <c r="H20" s="167">
        <v>11.302</v>
      </c>
      <c r="I20" s="216" t="s">
        <v>43</v>
      </c>
      <c r="J20" s="216">
        <v>11</v>
      </c>
      <c r="K20" s="167">
        <v>5.9560000000000004</v>
      </c>
      <c r="L20" s="167">
        <v>9.3960000000000008</v>
      </c>
      <c r="M20" s="167">
        <v>9.1940000000000008</v>
      </c>
      <c r="N20" s="167">
        <v>9.391</v>
      </c>
      <c r="O20" s="167">
        <v>34.533999999999999</v>
      </c>
      <c r="P20" s="167">
        <v>7.1929999999999996</v>
      </c>
      <c r="Q20" s="167">
        <v>146.51900000000001</v>
      </c>
      <c r="R20" s="167">
        <v>85.555999999999997</v>
      </c>
      <c r="S20" s="168">
        <v>89</v>
      </c>
      <c r="T20" s="195">
        <v>55.045999999999999</v>
      </c>
      <c r="U20" s="195">
        <v>11.871</v>
      </c>
      <c r="V20" s="195">
        <v>54.25</v>
      </c>
      <c r="W20" s="195">
        <v>139</v>
      </c>
      <c r="X20" s="196">
        <v>4</v>
      </c>
      <c r="Y20" s="196">
        <v>2.7189999999999999</v>
      </c>
    </row>
    <row r="21" spans="1:25" x14ac:dyDescent="0.2">
      <c r="A21" s="166" t="s">
        <v>48</v>
      </c>
      <c r="B21" s="167">
        <v>52.02</v>
      </c>
      <c r="C21" s="167">
        <v>28.15</v>
      </c>
      <c r="D21" s="167">
        <v>31.3</v>
      </c>
      <c r="E21" s="167">
        <v>69.03</v>
      </c>
      <c r="F21" s="167">
        <v>47.43</v>
      </c>
      <c r="G21" s="167">
        <v>76.040000000000006</v>
      </c>
      <c r="H21" s="167">
        <v>59.5</v>
      </c>
      <c r="I21" s="167">
        <v>149.54</v>
      </c>
      <c r="J21" s="167">
        <v>67.22</v>
      </c>
      <c r="K21" s="167">
        <v>357.16900000000004</v>
      </c>
      <c r="L21" s="167">
        <v>40.686999999999998</v>
      </c>
      <c r="M21" s="167">
        <v>13.363000000000001</v>
      </c>
      <c r="N21" s="167">
        <v>96.117999999999995</v>
      </c>
      <c r="O21" s="167">
        <v>92.284999999999997</v>
      </c>
      <c r="P21" s="167">
        <v>420.88700000000006</v>
      </c>
      <c r="Q21" s="167">
        <v>199.553</v>
      </c>
      <c r="R21" s="167">
        <v>485.69600000000003</v>
      </c>
      <c r="S21" s="167">
        <v>1005</v>
      </c>
      <c r="T21" s="167">
        <v>798.69100000000003</v>
      </c>
      <c r="U21" s="167">
        <v>707.24400000000003</v>
      </c>
      <c r="V21" s="167">
        <v>208.61100000000002</v>
      </c>
      <c r="W21" s="167">
        <v>2093</v>
      </c>
      <c r="X21" s="167">
        <v>211</v>
      </c>
      <c r="Y21" s="167">
        <v>355.62400000000002</v>
      </c>
    </row>
    <row r="22" spans="1:25" x14ac:dyDescent="0.2">
      <c r="A22" s="166" t="s">
        <v>8</v>
      </c>
      <c r="B22" s="194">
        <v>0.62</v>
      </c>
      <c r="C22" s="194">
        <v>1.66</v>
      </c>
      <c r="D22" s="194">
        <v>0.1</v>
      </c>
      <c r="E22" s="194" t="s">
        <v>43</v>
      </c>
      <c r="F22" s="167">
        <v>25.55</v>
      </c>
      <c r="G22" s="194" t="s">
        <v>43</v>
      </c>
      <c r="H22" s="167">
        <v>3.7749999999999999</v>
      </c>
      <c r="I22" s="167">
        <v>7.4749999999999996</v>
      </c>
      <c r="J22" s="216" t="s">
        <v>43</v>
      </c>
      <c r="K22" s="167">
        <v>0.5</v>
      </c>
      <c r="L22" s="167">
        <v>1.08</v>
      </c>
      <c r="M22" s="167">
        <v>3.7330000000000001</v>
      </c>
      <c r="N22" s="167">
        <v>52.158000000000001</v>
      </c>
      <c r="O22" s="167">
        <v>10.85</v>
      </c>
      <c r="P22" s="167">
        <v>40</v>
      </c>
      <c r="Q22" s="167">
        <v>119.483</v>
      </c>
      <c r="R22" s="167">
        <v>522.6</v>
      </c>
      <c r="S22" s="168">
        <v>639</v>
      </c>
      <c r="T22" s="195">
        <v>461.71</v>
      </c>
      <c r="U22" s="195">
        <v>353.13499999999999</v>
      </c>
      <c r="V22" s="195">
        <v>977</v>
      </c>
      <c r="W22" s="195">
        <v>218</v>
      </c>
      <c r="X22" s="196">
        <v>20</v>
      </c>
      <c r="Y22" s="196">
        <v>10.8</v>
      </c>
    </row>
    <row r="23" spans="1:25" x14ac:dyDescent="0.2">
      <c r="A23" s="169" t="s">
        <v>9</v>
      </c>
      <c r="B23" s="194">
        <v>1.75</v>
      </c>
      <c r="C23" s="194">
        <v>110</v>
      </c>
      <c r="D23" s="194">
        <v>40.409999999999997</v>
      </c>
      <c r="E23" s="194" t="s">
        <v>43</v>
      </c>
      <c r="F23" s="170">
        <v>3.8</v>
      </c>
      <c r="G23" s="170">
        <v>80.012</v>
      </c>
      <c r="H23" s="170">
        <v>87.412000000000006</v>
      </c>
      <c r="I23" s="170">
        <v>1.5740000000000001</v>
      </c>
      <c r="J23" s="170">
        <v>41.014000000000003</v>
      </c>
      <c r="K23" s="170">
        <v>0.02</v>
      </c>
      <c r="L23" s="170">
        <v>85.025000000000006</v>
      </c>
      <c r="M23" s="170">
        <v>0.13</v>
      </c>
      <c r="N23" s="170">
        <v>78.497</v>
      </c>
      <c r="O23" s="170">
        <v>279.05</v>
      </c>
      <c r="P23" s="170">
        <v>153.06</v>
      </c>
      <c r="Q23" s="170">
        <v>493.971</v>
      </c>
      <c r="R23" s="170">
        <v>733.76</v>
      </c>
      <c r="S23" s="171">
        <v>1280</v>
      </c>
      <c r="T23" s="198">
        <v>688.125</v>
      </c>
      <c r="U23" s="198">
        <v>246.93</v>
      </c>
      <c r="V23" s="198">
        <v>572.95899999999995</v>
      </c>
      <c r="W23" s="198">
        <v>217</v>
      </c>
      <c r="X23" s="199">
        <v>11</v>
      </c>
      <c r="Y23" s="199">
        <v>9.875</v>
      </c>
    </row>
    <row r="24" spans="1:25" s="176" customFormat="1" x14ac:dyDescent="0.2">
      <c r="A24" s="189" t="s">
        <v>46</v>
      </c>
      <c r="B24" s="185">
        <v>2645.92</v>
      </c>
      <c r="C24" s="185">
        <v>2199.7800000000002</v>
      </c>
      <c r="D24" s="185">
        <v>2070.73</v>
      </c>
      <c r="E24" s="185">
        <v>2164.0759999999996</v>
      </c>
      <c r="F24" s="185">
        <v>1721.4779999999998</v>
      </c>
      <c r="G24" s="185">
        <v>2449.8339999999998</v>
      </c>
      <c r="H24" s="185">
        <v>2212.8180000000002</v>
      </c>
      <c r="I24" s="185">
        <v>2772.9679999999998</v>
      </c>
      <c r="J24" s="185">
        <v>2015.683</v>
      </c>
      <c r="K24" s="185">
        <v>2363.268</v>
      </c>
      <c r="L24" s="185">
        <v>2000.7639999999999</v>
      </c>
      <c r="M24" s="185">
        <v>1926.4169999999999</v>
      </c>
      <c r="N24" s="185">
        <v>2001.4179999999999</v>
      </c>
      <c r="O24" s="185">
        <v>1726.9749999999999</v>
      </c>
      <c r="P24" s="185">
        <v>2053.0129999999999</v>
      </c>
      <c r="Q24" s="185">
        <v>3203.63</v>
      </c>
      <c r="R24" s="185">
        <v>3749.4659999999994</v>
      </c>
      <c r="S24" s="186">
        <v>4903.6289999999999</v>
      </c>
      <c r="T24" s="211">
        <v>3817.1860000000001</v>
      </c>
      <c r="U24" s="211">
        <v>1834.127</v>
      </c>
      <c r="V24" s="211">
        <v>2581.7049999999999</v>
      </c>
      <c r="W24" s="211">
        <v>944.57100000000003</v>
      </c>
      <c r="X24" s="212">
        <v>896.53200000000004</v>
      </c>
      <c r="Y24" s="212">
        <v>769.53</v>
      </c>
    </row>
    <row r="25" spans="1:25" s="159" customFormat="1" ht="11.25" x14ac:dyDescent="0.2">
      <c r="A25" s="159" t="s">
        <v>50</v>
      </c>
    </row>
    <row r="26" spans="1:25" x14ac:dyDescent="0.2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</row>
    <row r="29" spans="1:25" s="176" customFormat="1" ht="15.75" x14ac:dyDescent="0.25">
      <c r="A29" s="177" t="s">
        <v>35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9"/>
      <c r="M29" s="179"/>
      <c r="N29" s="179"/>
      <c r="O29" s="179"/>
      <c r="P29" s="179"/>
      <c r="Q29" s="179"/>
      <c r="R29" s="179"/>
    </row>
    <row r="30" spans="1:25" s="162" customFormat="1" x14ac:dyDescent="0.2">
      <c r="A30" s="162" t="s">
        <v>36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4"/>
      <c r="M30" s="164"/>
      <c r="N30" s="164"/>
      <c r="O30" s="164"/>
      <c r="P30" s="164"/>
      <c r="Q30" s="164"/>
      <c r="R30" s="164"/>
    </row>
    <row r="31" spans="1:25" ht="14.25" x14ac:dyDescent="0.2">
      <c r="B31" s="165">
        <v>2022</v>
      </c>
      <c r="C31" s="165">
        <v>2021</v>
      </c>
      <c r="D31" s="165">
        <v>2020</v>
      </c>
      <c r="E31" s="165">
        <v>2019</v>
      </c>
      <c r="F31" s="165">
        <v>2018</v>
      </c>
      <c r="G31" s="165">
        <v>2017</v>
      </c>
      <c r="H31" s="165">
        <v>2016</v>
      </c>
      <c r="I31" s="165">
        <v>2015</v>
      </c>
      <c r="J31" s="165">
        <v>2014</v>
      </c>
      <c r="K31" s="165">
        <v>2013</v>
      </c>
      <c r="L31" s="165">
        <v>2012</v>
      </c>
      <c r="M31" s="165">
        <v>2011</v>
      </c>
      <c r="N31" s="165">
        <v>2010</v>
      </c>
      <c r="O31" s="165">
        <v>2009</v>
      </c>
      <c r="P31" s="165">
        <v>2008</v>
      </c>
      <c r="Q31" s="165" t="s">
        <v>49</v>
      </c>
      <c r="R31" s="192">
        <v>2006</v>
      </c>
      <c r="S31" s="192">
        <v>2005</v>
      </c>
      <c r="T31" s="192">
        <v>2004</v>
      </c>
      <c r="U31" s="192">
        <v>2003</v>
      </c>
      <c r="V31" s="193">
        <v>2002</v>
      </c>
      <c r="W31" s="193">
        <v>2001</v>
      </c>
      <c r="X31" s="193">
        <v>2000</v>
      </c>
      <c r="Y31" s="165">
        <v>1999</v>
      </c>
    </row>
    <row r="32" spans="1:25" s="176" customFormat="1" ht="12.75" customHeight="1" x14ac:dyDescent="0.2">
      <c r="A32" s="180" t="s">
        <v>0</v>
      </c>
      <c r="B32" s="187" t="s">
        <v>15</v>
      </c>
      <c r="C32" s="187" t="s">
        <v>15</v>
      </c>
      <c r="D32" s="187" t="s">
        <v>15</v>
      </c>
      <c r="E32" s="187" t="s">
        <v>15</v>
      </c>
      <c r="F32" s="187" t="s">
        <v>15</v>
      </c>
      <c r="G32" s="187" t="s">
        <v>15</v>
      </c>
      <c r="H32" s="187" t="s">
        <v>15</v>
      </c>
      <c r="I32" s="187" t="s">
        <v>15</v>
      </c>
      <c r="J32" s="187" t="s">
        <v>15</v>
      </c>
      <c r="K32" s="187" t="s">
        <v>15</v>
      </c>
      <c r="L32" s="187" t="s">
        <v>15</v>
      </c>
      <c r="M32" s="187" t="s">
        <v>15</v>
      </c>
      <c r="N32" s="187" t="s">
        <v>15</v>
      </c>
      <c r="O32" s="187" t="s">
        <v>15</v>
      </c>
      <c r="P32" s="187" t="s">
        <v>15</v>
      </c>
      <c r="Q32" s="187" t="s">
        <v>15</v>
      </c>
      <c r="R32" s="187" t="s">
        <v>15</v>
      </c>
      <c r="S32" s="187" t="s">
        <v>15</v>
      </c>
      <c r="T32" s="187" t="s">
        <v>15</v>
      </c>
      <c r="U32" s="187" t="s">
        <v>15</v>
      </c>
      <c r="V32" s="187" t="s">
        <v>15</v>
      </c>
      <c r="W32" s="187" t="s">
        <v>15</v>
      </c>
      <c r="X32" s="187" t="s">
        <v>15</v>
      </c>
      <c r="Y32" s="187" t="s">
        <v>15</v>
      </c>
    </row>
    <row r="33" spans="1:25" s="213" customFormat="1" ht="12.75" customHeight="1" x14ac:dyDescent="0.15">
      <c r="A33" s="182" t="s">
        <v>1</v>
      </c>
      <c r="B33" s="188" t="s">
        <v>14</v>
      </c>
      <c r="C33" s="188" t="s">
        <v>14</v>
      </c>
      <c r="D33" s="188" t="s">
        <v>14</v>
      </c>
      <c r="E33" s="188" t="s">
        <v>14</v>
      </c>
      <c r="F33" s="188" t="s">
        <v>14</v>
      </c>
      <c r="G33" s="188" t="s">
        <v>14</v>
      </c>
      <c r="H33" s="188" t="s">
        <v>14</v>
      </c>
      <c r="I33" s="188" t="s">
        <v>14</v>
      </c>
      <c r="J33" s="188" t="s">
        <v>14</v>
      </c>
      <c r="K33" s="188" t="s">
        <v>14</v>
      </c>
      <c r="L33" s="188" t="s">
        <v>14</v>
      </c>
      <c r="M33" s="188" t="s">
        <v>14</v>
      </c>
      <c r="N33" s="188" t="s">
        <v>14</v>
      </c>
      <c r="O33" s="188" t="s">
        <v>14</v>
      </c>
      <c r="P33" s="188" t="s">
        <v>14</v>
      </c>
      <c r="Q33" s="188" t="s">
        <v>14</v>
      </c>
      <c r="R33" s="188" t="s">
        <v>14</v>
      </c>
      <c r="S33" s="188" t="s">
        <v>14</v>
      </c>
      <c r="T33" s="188" t="s">
        <v>14</v>
      </c>
      <c r="U33" s="188" t="s">
        <v>14</v>
      </c>
      <c r="V33" s="188" t="s">
        <v>14</v>
      </c>
      <c r="W33" s="188" t="s">
        <v>14</v>
      </c>
      <c r="X33" s="188" t="s">
        <v>14</v>
      </c>
      <c r="Y33" s="188" t="s">
        <v>14</v>
      </c>
    </row>
    <row r="34" spans="1:25" x14ac:dyDescent="0.2">
      <c r="A34" s="166" t="s">
        <v>47</v>
      </c>
      <c r="B34" s="216" t="s">
        <v>43</v>
      </c>
      <c r="C34" s="216" t="s">
        <v>43</v>
      </c>
      <c r="D34" s="216" t="s">
        <v>43</v>
      </c>
      <c r="E34" s="216" t="s">
        <v>43</v>
      </c>
      <c r="F34" s="216" t="s">
        <v>43</v>
      </c>
      <c r="G34" s="216" t="s">
        <v>43</v>
      </c>
      <c r="H34" s="167">
        <v>41</v>
      </c>
      <c r="I34" s="216" t="s">
        <v>43</v>
      </c>
      <c r="J34" s="216" t="s">
        <v>43</v>
      </c>
      <c r="K34" s="167">
        <v>60</v>
      </c>
      <c r="L34" s="167">
        <v>18</v>
      </c>
      <c r="M34" s="167">
        <v>13750.242</v>
      </c>
      <c r="N34" s="167">
        <v>6946.4500000000007</v>
      </c>
      <c r="O34" s="167">
        <v>2711.1640000000002</v>
      </c>
      <c r="P34" s="167">
        <v>310</v>
      </c>
      <c r="Q34" s="167">
        <v>3467.2</v>
      </c>
      <c r="R34" s="167">
        <v>2089.6660000000002</v>
      </c>
      <c r="S34" s="167">
        <v>321</v>
      </c>
      <c r="T34" s="167">
        <v>11</v>
      </c>
      <c r="U34" s="167">
        <v>9</v>
      </c>
      <c r="V34" s="167">
        <v>500</v>
      </c>
      <c r="W34" s="167">
        <v>933</v>
      </c>
      <c r="X34" s="167">
        <v>1212</v>
      </c>
      <c r="Y34" s="167">
        <v>2806</v>
      </c>
    </row>
    <row r="35" spans="1:25" x14ac:dyDescent="0.2">
      <c r="A35" s="166" t="s">
        <v>2</v>
      </c>
      <c r="B35" s="167">
        <v>5679.27</v>
      </c>
      <c r="C35" s="167">
        <v>7970.97</v>
      </c>
      <c r="D35" s="167">
        <v>2802.85</v>
      </c>
      <c r="E35" s="167">
        <v>7585.8919999999998</v>
      </c>
      <c r="F35" s="167">
        <v>8471.7240000000002</v>
      </c>
      <c r="G35" s="167">
        <v>6152.4380000000001</v>
      </c>
      <c r="H35" s="167">
        <v>8801.384</v>
      </c>
      <c r="I35" s="167">
        <v>841.64099999999996</v>
      </c>
      <c r="J35" s="167">
        <v>1783.19</v>
      </c>
      <c r="K35" s="167">
        <v>2581.7629999999999</v>
      </c>
      <c r="L35" s="167">
        <v>2001.9580000000001</v>
      </c>
      <c r="M35" s="167">
        <v>2679.6750000000002</v>
      </c>
      <c r="N35" s="167">
        <v>2291.067</v>
      </c>
      <c r="O35" s="167">
        <v>1442.81</v>
      </c>
      <c r="P35" s="167">
        <v>955</v>
      </c>
      <c r="Q35" s="167">
        <v>2298.1</v>
      </c>
      <c r="R35" s="167">
        <v>1613.5609999999999</v>
      </c>
      <c r="S35" s="168">
        <v>1073</v>
      </c>
      <c r="T35" s="195">
        <v>1586</v>
      </c>
      <c r="U35" s="195">
        <v>487</v>
      </c>
      <c r="V35" s="195">
        <v>397</v>
      </c>
      <c r="W35" s="200">
        <v>275</v>
      </c>
      <c r="X35" s="201">
        <v>173</v>
      </c>
      <c r="Y35" s="202">
        <v>25</v>
      </c>
    </row>
    <row r="36" spans="1:25" x14ac:dyDescent="0.2">
      <c r="A36" s="166" t="s">
        <v>40</v>
      </c>
      <c r="B36" s="167">
        <v>8850.66</v>
      </c>
      <c r="C36" s="167">
        <v>15887.23</v>
      </c>
      <c r="D36" s="167">
        <v>13805.96</v>
      </c>
      <c r="E36" s="167">
        <v>16605.857</v>
      </c>
      <c r="F36" s="167">
        <v>20366.264999999999</v>
      </c>
      <c r="G36" s="167">
        <v>19291.851999999999</v>
      </c>
      <c r="H36" s="167">
        <v>9439.3339999999989</v>
      </c>
      <c r="I36" s="167">
        <v>23732.722999999998</v>
      </c>
      <c r="J36" s="167">
        <v>7884.33</v>
      </c>
      <c r="K36" s="167">
        <v>6395.9780000000001</v>
      </c>
      <c r="L36" s="167">
        <v>5473.5559999999996</v>
      </c>
      <c r="M36" s="167">
        <v>5277.7460000000001</v>
      </c>
      <c r="N36" s="167">
        <v>4969.1949999999997</v>
      </c>
      <c r="O36" s="167">
        <v>4344.6239999999998</v>
      </c>
      <c r="P36" s="167">
        <v>6767.3089999999993</v>
      </c>
      <c r="Q36" s="167">
        <v>6457.8600000000006</v>
      </c>
      <c r="R36" s="167">
        <v>8352.4809999999998</v>
      </c>
      <c r="S36" s="167">
        <v>8772</v>
      </c>
      <c r="T36" s="167">
        <v>11515</v>
      </c>
      <c r="U36" s="167">
        <v>4814</v>
      </c>
      <c r="V36" s="167">
        <v>8481</v>
      </c>
      <c r="W36" s="167">
        <v>2657</v>
      </c>
      <c r="X36" s="167">
        <v>5760</v>
      </c>
      <c r="Y36" s="168">
        <v>4381</v>
      </c>
    </row>
    <row r="37" spans="1:25" x14ac:dyDescent="0.2">
      <c r="A37" s="166" t="s">
        <v>5</v>
      </c>
      <c r="B37" s="216" t="s">
        <v>43</v>
      </c>
      <c r="C37" s="216" t="s">
        <v>43</v>
      </c>
      <c r="D37" s="216" t="s">
        <v>43</v>
      </c>
      <c r="E37" s="167">
        <v>2766.4450000000002</v>
      </c>
      <c r="F37" s="216" t="s">
        <v>43</v>
      </c>
      <c r="G37" s="167">
        <v>3290.81</v>
      </c>
      <c r="H37" s="167">
        <v>3738.27</v>
      </c>
      <c r="I37" s="216" t="s">
        <v>43</v>
      </c>
      <c r="J37" s="167">
        <v>2875.4</v>
      </c>
      <c r="K37" s="167">
        <v>1433.5429999999999</v>
      </c>
      <c r="L37" s="167">
        <v>2085.5430000000001</v>
      </c>
      <c r="M37" s="167">
        <v>2181.279</v>
      </c>
      <c r="N37" s="167">
        <v>2353.116</v>
      </c>
      <c r="O37" s="167">
        <v>1522.694</v>
      </c>
      <c r="P37" s="167">
        <v>2591.1280000000002</v>
      </c>
      <c r="Q37" s="167">
        <v>2911.759</v>
      </c>
      <c r="R37" s="167">
        <v>3941.7159999999999</v>
      </c>
      <c r="S37" s="168">
        <v>3839</v>
      </c>
      <c r="T37" s="195">
        <v>2428</v>
      </c>
      <c r="U37" s="195">
        <v>189</v>
      </c>
      <c r="V37" s="195">
        <v>723</v>
      </c>
      <c r="W37" s="200">
        <v>11</v>
      </c>
      <c r="X37" s="201">
        <v>93</v>
      </c>
      <c r="Y37" s="202">
        <v>226</v>
      </c>
    </row>
    <row r="38" spans="1:25" x14ac:dyDescent="0.2">
      <c r="A38" s="166" t="s">
        <v>48</v>
      </c>
      <c r="B38" s="167">
        <v>2114.81</v>
      </c>
      <c r="C38" s="167">
        <v>1690</v>
      </c>
      <c r="D38" s="167">
        <v>1486</v>
      </c>
      <c r="E38" s="167">
        <v>1393.818</v>
      </c>
      <c r="F38" s="167">
        <v>5691.58</v>
      </c>
      <c r="G38" s="167">
        <v>3055.5</v>
      </c>
      <c r="H38" s="167">
        <v>1818.29</v>
      </c>
      <c r="I38" s="167">
        <v>1619.34</v>
      </c>
      <c r="J38" s="167">
        <v>1050.24</v>
      </c>
      <c r="K38" s="167">
        <v>2558.886</v>
      </c>
      <c r="L38" s="167">
        <v>957.41300000000001</v>
      </c>
      <c r="M38" s="167">
        <v>1008.972</v>
      </c>
      <c r="N38" s="167">
        <v>1247.174</v>
      </c>
      <c r="O38" s="167">
        <v>1353.7909999999999</v>
      </c>
      <c r="P38" s="167">
        <v>2350.5880000000002</v>
      </c>
      <c r="Q38" s="167">
        <v>1283.3879999999999</v>
      </c>
      <c r="R38" s="167">
        <v>1333.6390000000001</v>
      </c>
      <c r="S38" s="167">
        <v>2209</v>
      </c>
      <c r="T38" s="167">
        <v>2392</v>
      </c>
      <c r="U38" s="167">
        <v>2221</v>
      </c>
      <c r="V38" s="167">
        <v>948</v>
      </c>
      <c r="W38" s="167">
        <v>685</v>
      </c>
      <c r="X38" s="167">
        <v>579</v>
      </c>
      <c r="Y38" s="167">
        <v>6770</v>
      </c>
    </row>
    <row r="39" spans="1:25" x14ac:dyDescent="0.2">
      <c r="A39" s="166" t="s">
        <v>8</v>
      </c>
      <c r="B39" s="194">
        <v>27.5</v>
      </c>
      <c r="C39" s="194">
        <v>213.75</v>
      </c>
      <c r="D39" s="194">
        <v>90</v>
      </c>
      <c r="E39" s="194" t="s">
        <v>43</v>
      </c>
      <c r="F39" s="167">
        <v>580</v>
      </c>
      <c r="G39" s="194" t="s">
        <v>43</v>
      </c>
      <c r="H39" s="167">
        <v>180</v>
      </c>
      <c r="I39" s="167">
        <v>271.39999999999998</v>
      </c>
      <c r="J39" s="216" t="s">
        <v>43</v>
      </c>
      <c r="K39" s="167">
        <v>63.5</v>
      </c>
      <c r="L39" s="167">
        <v>117</v>
      </c>
      <c r="M39" s="167">
        <v>455</v>
      </c>
      <c r="N39" s="167">
        <v>306.57299999999998</v>
      </c>
      <c r="O39" s="167">
        <v>170</v>
      </c>
      <c r="P39" s="167">
        <v>300</v>
      </c>
      <c r="Q39" s="167">
        <v>488</v>
      </c>
      <c r="R39" s="167">
        <v>1827.1</v>
      </c>
      <c r="S39" s="168">
        <v>2583</v>
      </c>
      <c r="T39" s="195">
        <v>1193</v>
      </c>
      <c r="U39" s="195">
        <v>784</v>
      </c>
      <c r="V39" s="195">
        <v>1690</v>
      </c>
      <c r="W39" s="200">
        <v>1211</v>
      </c>
      <c r="X39" s="201">
        <v>271</v>
      </c>
      <c r="Y39" s="202">
        <v>140</v>
      </c>
    </row>
    <row r="40" spans="1:25" x14ac:dyDescent="0.2">
      <c r="A40" s="169" t="s">
        <v>9</v>
      </c>
      <c r="B40" s="194">
        <v>200</v>
      </c>
      <c r="C40" s="194">
        <v>600</v>
      </c>
      <c r="D40" s="194">
        <v>254.3</v>
      </c>
      <c r="E40" s="194" t="s">
        <v>43</v>
      </c>
      <c r="F40" s="170">
        <v>357.25</v>
      </c>
      <c r="G40" s="170">
        <v>406</v>
      </c>
      <c r="H40" s="170">
        <v>524</v>
      </c>
      <c r="I40" s="170">
        <v>141</v>
      </c>
      <c r="J40" s="170">
        <v>528.91999999999996</v>
      </c>
      <c r="K40" s="170">
        <v>10</v>
      </c>
      <c r="L40" s="170">
        <v>297</v>
      </c>
      <c r="M40" s="170">
        <v>12</v>
      </c>
      <c r="N40" s="170">
        <v>632.12699999999995</v>
      </c>
      <c r="O40" s="170">
        <v>1310.5</v>
      </c>
      <c r="P40" s="170">
        <v>545</v>
      </c>
      <c r="Q40" s="170">
        <v>1817.42</v>
      </c>
      <c r="R40" s="170">
        <v>2533.174</v>
      </c>
      <c r="S40" s="171">
        <v>4996</v>
      </c>
      <c r="T40" s="198">
        <v>2020</v>
      </c>
      <c r="U40" s="198">
        <v>1067</v>
      </c>
      <c r="V40" s="198">
        <v>3369</v>
      </c>
      <c r="W40" s="203">
        <v>3421</v>
      </c>
      <c r="X40" s="204">
        <v>208</v>
      </c>
      <c r="Y40" s="205">
        <v>227</v>
      </c>
    </row>
    <row r="41" spans="1:25" s="176" customFormat="1" x14ac:dyDescent="0.2">
      <c r="A41" s="189" t="s">
        <v>46</v>
      </c>
      <c r="B41" s="185">
        <v>16886.240000000002</v>
      </c>
      <c r="C41" s="185">
        <v>30322.35</v>
      </c>
      <c r="D41" s="185">
        <v>21310.94</v>
      </c>
      <c r="E41" s="185">
        <v>28665.112000000001</v>
      </c>
      <c r="F41" s="185">
        <v>37731.407999999996</v>
      </c>
      <c r="G41" s="185">
        <v>32772.599000000002</v>
      </c>
      <c r="H41" s="185">
        <v>24542.278000000002</v>
      </c>
      <c r="I41" s="185">
        <v>29310.21</v>
      </c>
      <c r="J41" s="185">
        <v>14427.375</v>
      </c>
      <c r="K41" s="185">
        <v>13103.669999999998</v>
      </c>
      <c r="L41" s="185">
        <v>10950.47</v>
      </c>
      <c r="M41" s="185">
        <v>25364.914000000001</v>
      </c>
      <c r="N41" s="185">
        <v>18745.702000000001</v>
      </c>
      <c r="O41" s="185">
        <v>12855.583000000001</v>
      </c>
      <c r="P41" s="185">
        <v>13819.025</v>
      </c>
      <c r="Q41" s="185">
        <v>18723.726999999999</v>
      </c>
      <c r="R41" s="185">
        <v>21691.336999999996</v>
      </c>
      <c r="S41" s="186">
        <v>23791.223999999998</v>
      </c>
      <c r="T41" s="211">
        <v>21145</v>
      </c>
      <c r="U41" s="211">
        <v>9571</v>
      </c>
      <c r="V41" s="211">
        <v>16107</v>
      </c>
      <c r="W41" s="214">
        <v>9191</v>
      </c>
      <c r="X41" s="215">
        <v>8295</v>
      </c>
      <c r="Y41" s="212">
        <v>14575</v>
      </c>
    </row>
    <row r="42" spans="1:25" s="159" customFormat="1" ht="11.25" x14ac:dyDescent="0.2">
      <c r="A42" s="159" t="s">
        <v>50</v>
      </c>
    </row>
    <row r="43" spans="1:25" x14ac:dyDescent="0.2">
      <c r="A43" s="159"/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47"/>
  <sheetViews>
    <sheetView workbookViewId="0">
      <selection activeCell="A4" sqref="A4"/>
    </sheetView>
  </sheetViews>
  <sheetFormatPr baseColWidth="10" defaultRowHeight="13.5" x14ac:dyDescent="0.25"/>
  <cols>
    <col min="1" max="1" width="20.28515625" style="80" customWidth="1"/>
    <col min="2" max="8" width="10.7109375" style="80" customWidth="1"/>
    <col min="9" max="9" width="10.85546875" style="80" customWidth="1"/>
    <col min="10" max="22" width="10.7109375" style="80" customWidth="1"/>
    <col min="23" max="16384" width="11.42578125" style="80"/>
  </cols>
  <sheetData>
    <row r="1" spans="1:52" s="102" customFormat="1" ht="30" x14ac:dyDescent="0.5">
      <c r="A1" s="98" t="s">
        <v>31</v>
      </c>
      <c r="B1" s="144"/>
      <c r="C1" s="144"/>
      <c r="D1" s="144"/>
      <c r="E1" s="144"/>
      <c r="F1" s="144"/>
      <c r="G1" s="144"/>
      <c r="H1" s="144"/>
      <c r="I1" s="145"/>
      <c r="J1" s="145"/>
      <c r="K1" s="145"/>
      <c r="L1" s="145"/>
      <c r="M1" s="145"/>
      <c r="N1" s="145"/>
      <c r="O1" s="145"/>
      <c r="P1" s="100"/>
      <c r="Q1" s="100"/>
      <c r="R1" s="100"/>
      <c r="S1" s="100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</row>
    <row r="2" spans="1:52" s="106" customFormat="1" ht="18.75" x14ac:dyDescent="0.3">
      <c r="A2" s="103" t="s">
        <v>34</v>
      </c>
      <c r="B2" s="146"/>
      <c r="C2" s="146"/>
      <c r="D2" s="146"/>
      <c r="E2" s="146"/>
      <c r="F2" s="146"/>
      <c r="G2" s="146"/>
      <c r="H2" s="146"/>
      <c r="I2" s="147"/>
      <c r="J2" s="147"/>
      <c r="K2" s="147"/>
      <c r="L2" s="147"/>
      <c r="M2" s="147"/>
      <c r="N2" s="147"/>
      <c r="O2" s="147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</row>
    <row r="3" spans="1:52" s="152" customFormat="1" ht="15" x14ac:dyDescent="0.25">
      <c r="A3" s="239" t="s">
        <v>61</v>
      </c>
    </row>
    <row r="4" spans="1:52" s="152" customFormat="1" ht="12.75" x14ac:dyDescent="0.2"/>
    <row r="5" spans="1:52" s="81" customFormat="1" ht="15" x14ac:dyDescent="0.25">
      <c r="A5" s="80" t="str">
        <f>'Fisk 2007-2019 (Avsluttet) '!A5</f>
        <v>Oppdatert pr. 29.10.2020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52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52" s="83" customFormat="1" ht="11.25" x14ac:dyDescent="0.2">
      <c r="A7" s="83" t="s">
        <v>12</v>
      </c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</row>
    <row r="8" spans="1:52" s="83" customFormat="1" ht="11.25" x14ac:dyDescent="0.2">
      <c r="A8" s="85" t="s">
        <v>13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</row>
    <row r="9" spans="1:52" x14ac:dyDescent="0.25"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</row>
    <row r="10" spans="1:52" x14ac:dyDescent="0.25"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</row>
    <row r="11" spans="1:52" x14ac:dyDescent="0.25"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</row>
    <row r="12" spans="1:52" ht="15.75" x14ac:dyDescent="0.25">
      <c r="A12" s="106" t="s">
        <v>32</v>
      </c>
      <c r="B12" s="86"/>
      <c r="C12" s="86"/>
      <c r="D12" s="86"/>
      <c r="E12" s="86"/>
      <c r="F12" s="86"/>
      <c r="G12" s="86"/>
      <c r="H12" s="86"/>
      <c r="I12" s="87"/>
      <c r="J12" s="87"/>
      <c r="K12" s="87"/>
      <c r="L12" s="87"/>
      <c r="M12" s="87"/>
      <c r="N12" s="87"/>
      <c r="O12" s="87"/>
    </row>
    <row r="13" spans="1:52" s="90" customFormat="1" x14ac:dyDescent="0.25">
      <c r="A13" s="90" t="s">
        <v>33</v>
      </c>
      <c r="B13" s="88"/>
      <c r="C13" s="88"/>
      <c r="D13" s="88"/>
      <c r="E13" s="88"/>
      <c r="F13" s="88"/>
      <c r="G13" s="88"/>
      <c r="H13" s="88"/>
      <c r="I13" s="89"/>
      <c r="J13" s="89"/>
      <c r="K13" s="89"/>
      <c r="L13" s="89"/>
      <c r="M13" s="89"/>
      <c r="N13" s="89"/>
      <c r="O13" s="89"/>
    </row>
    <row r="14" spans="1:52" ht="15" x14ac:dyDescent="0.25">
      <c r="B14" s="91">
        <v>2019</v>
      </c>
      <c r="C14" s="91">
        <v>2018</v>
      </c>
      <c r="D14" s="91">
        <v>2017</v>
      </c>
      <c r="E14" s="91">
        <v>2016</v>
      </c>
      <c r="F14" s="91">
        <v>2015</v>
      </c>
      <c r="G14" s="91">
        <v>2014</v>
      </c>
      <c r="H14" s="91">
        <v>2013</v>
      </c>
      <c r="I14" s="91">
        <v>2012</v>
      </c>
      <c r="J14" s="91">
        <v>2011</v>
      </c>
      <c r="K14" s="91">
        <v>2010</v>
      </c>
      <c r="L14" s="91">
        <v>2009</v>
      </c>
      <c r="M14" s="91">
        <v>2008</v>
      </c>
      <c r="N14" s="91" t="s">
        <v>41</v>
      </c>
      <c r="O14" s="120">
        <v>2006</v>
      </c>
      <c r="P14" s="120">
        <v>2005</v>
      </c>
      <c r="Q14" s="120">
        <v>2004</v>
      </c>
      <c r="R14" s="120">
        <v>2003</v>
      </c>
      <c r="S14" s="121">
        <v>2002</v>
      </c>
      <c r="T14" s="121">
        <v>2001</v>
      </c>
      <c r="U14" s="121">
        <v>2000</v>
      </c>
      <c r="V14" s="91">
        <v>1999</v>
      </c>
    </row>
    <row r="15" spans="1:52" x14ac:dyDescent="0.25">
      <c r="A15" s="138" t="s">
        <v>0</v>
      </c>
      <c r="B15" s="111" t="s">
        <v>10</v>
      </c>
      <c r="C15" s="111" t="s">
        <v>10</v>
      </c>
      <c r="D15" s="111" t="s">
        <v>10</v>
      </c>
      <c r="E15" s="111" t="s">
        <v>10</v>
      </c>
      <c r="F15" s="111" t="s">
        <v>10</v>
      </c>
      <c r="G15" s="111" t="s">
        <v>10</v>
      </c>
      <c r="H15" s="111" t="s">
        <v>10</v>
      </c>
      <c r="I15" s="111" t="s">
        <v>10</v>
      </c>
      <c r="J15" s="111" t="s">
        <v>10</v>
      </c>
      <c r="K15" s="111" t="s">
        <v>10</v>
      </c>
      <c r="L15" s="111" t="s">
        <v>10</v>
      </c>
      <c r="M15" s="111" t="s">
        <v>10</v>
      </c>
      <c r="N15" s="111" t="s">
        <v>10</v>
      </c>
      <c r="O15" s="111" t="s">
        <v>10</v>
      </c>
      <c r="P15" s="111" t="s">
        <v>10</v>
      </c>
      <c r="Q15" s="114" t="s">
        <v>10</v>
      </c>
      <c r="R15" s="114" t="s">
        <v>10</v>
      </c>
      <c r="S15" s="114" t="s">
        <v>10</v>
      </c>
      <c r="T15" s="114" t="s">
        <v>10</v>
      </c>
      <c r="U15" s="114" t="s">
        <v>10</v>
      </c>
      <c r="V15" s="114" t="s">
        <v>10</v>
      </c>
    </row>
    <row r="16" spans="1:52" s="90" customFormat="1" x14ac:dyDescent="0.25">
      <c r="A16" s="139" t="s">
        <v>1</v>
      </c>
      <c r="B16" s="113" t="s">
        <v>11</v>
      </c>
      <c r="C16" s="113" t="s">
        <v>11</v>
      </c>
      <c r="D16" s="113" t="s">
        <v>11</v>
      </c>
      <c r="E16" s="113" t="s">
        <v>11</v>
      </c>
      <c r="F16" s="113" t="s">
        <v>11</v>
      </c>
      <c r="G16" s="113" t="s">
        <v>11</v>
      </c>
      <c r="H16" s="113" t="s">
        <v>11</v>
      </c>
      <c r="I16" s="113" t="s">
        <v>11</v>
      </c>
      <c r="J16" s="113" t="s">
        <v>11</v>
      </c>
      <c r="K16" s="113" t="s">
        <v>11</v>
      </c>
      <c r="L16" s="113" t="s">
        <v>11</v>
      </c>
      <c r="M16" s="113" t="s">
        <v>11</v>
      </c>
      <c r="N16" s="113" t="s">
        <v>16</v>
      </c>
      <c r="O16" s="113" t="s">
        <v>16</v>
      </c>
      <c r="P16" s="113" t="s">
        <v>16</v>
      </c>
      <c r="Q16" s="115" t="s">
        <v>16</v>
      </c>
      <c r="R16" s="115" t="s">
        <v>16</v>
      </c>
      <c r="S16" s="115" t="s">
        <v>16</v>
      </c>
      <c r="T16" s="115" t="s">
        <v>16</v>
      </c>
      <c r="U16" s="115" t="s">
        <v>16</v>
      </c>
      <c r="V16" s="115" t="s">
        <v>16</v>
      </c>
    </row>
    <row r="17" spans="1:22" x14ac:dyDescent="0.25">
      <c r="A17" s="107" t="s">
        <v>23</v>
      </c>
      <c r="B17" s="149" t="s">
        <v>43</v>
      </c>
      <c r="C17" s="148" t="s">
        <v>43</v>
      </c>
      <c r="D17" s="148" t="s">
        <v>43</v>
      </c>
      <c r="E17" s="92">
        <v>0</v>
      </c>
      <c r="F17" s="148" t="s">
        <v>43</v>
      </c>
      <c r="G17" s="148" t="s">
        <v>43</v>
      </c>
      <c r="H17" s="92">
        <v>0</v>
      </c>
      <c r="I17" s="92">
        <v>0</v>
      </c>
      <c r="J17" s="92">
        <v>157.99100000000001</v>
      </c>
      <c r="K17" s="92">
        <v>46.948999999999998</v>
      </c>
      <c r="L17" s="92">
        <v>59.906999999999996</v>
      </c>
      <c r="M17" s="92">
        <v>2.5710000000000002</v>
      </c>
      <c r="N17" s="92">
        <v>25.8</v>
      </c>
      <c r="O17" s="92">
        <v>13.24</v>
      </c>
      <c r="P17" s="93">
        <v>62</v>
      </c>
      <c r="Q17" s="122">
        <v>0.34</v>
      </c>
      <c r="R17" s="122">
        <v>1</v>
      </c>
      <c r="S17" s="122">
        <v>6</v>
      </c>
      <c r="T17" s="122">
        <v>1</v>
      </c>
      <c r="U17" s="123">
        <v>2</v>
      </c>
      <c r="V17" s="124">
        <v>0</v>
      </c>
    </row>
    <row r="18" spans="1:22" x14ac:dyDescent="0.25">
      <c r="A18" s="108" t="s">
        <v>24</v>
      </c>
      <c r="B18" s="150" t="s">
        <v>43</v>
      </c>
      <c r="C18" s="150" t="s">
        <v>43</v>
      </c>
      <c r="D18" s="150" t="s">
        <v>43</v>
      </c>
      <c r="E18" s="94">
        <v>2.13</v>
      </c>
      <c r="F18" s="150" t="s">
        <v>43</v>
      </c>
      <c r="G18" s="150" t="s">
        <v>43</v>
      </c>
      <c r="H18" s="94">
        <v>5</v>
      </c>
      <c r="I18" s="94">
        <v>1.2</v>
      </c>
      <c r="J18" s="94">
        <v>3.6</v>
      </c>
      <c r="K18" s="94">
        <v>0.68200000000000005</v>
      </c>
      <c r="L18" s="94">
        <v>4.3940000000000001</v>
      </c>
      <c r="M18" s="94">
        <v>2.78</v>
      </c>
      <c r="N18" s="94">
        <v>31.03</v>
      </c>
      <c r="O18" s="94">
        <v>0.3</v>
      </c>
      <c r="P18" s="95">
        <v>1</v>
      </c>
      <c r="Q18" s="125">
        <v>0</v>
      </c>
      <c r="R18" s="125">
        <v>0</v>
      </c>
      <c r="S18" s="125">
        <v>0</v>
      </c>
      <c r="T18" s="125">
        <v>0</v>
      </c>
      <c r="U18" s="126">
        <v>0</v>
      </c>
      <c r="V18" s="127">
        <v>0.17499999999999999</v>
      </c>
    </row>
    <row r="19" spans="1:22" x14ac:dyDescent="0.25">
      <c r="A19" s="108" t="s">
        <v>2</v>
      </c>
      <c r="B19" s="94">
        <v>838.5</v>
      </c>
      <c r="C19" s="94">
        <v>554.58600000000001</v>
      </c>
      <c r="D19" s="94">
        <v>791.20299999999997</v>
      </c>
      <c r="E19" s="94">
        <v>911.60500000000002</v>
      </c>
      <c r="F19" s="94">
        <v>180.35</v>
      </c>
      <c r="G19" s="94">
        <v>384.11</v>
      </c>
      <c r="H19" s="94">
        <v>619.6</v>
      </c>
      <c r="I19" s="94">
        <v>600.75</v>
      </c>
      <c r="J19" s="94">
        <v>657.55899999999997</v>
      </c>
      <c r="K19" s="94">
        <v>587.20000000000005</v>
      </c>
      <c r="L19" s="94">
        <v>437.9</v>
      </c>
      <c r="M19" s="94">
        <v>259.37599999999998</v>
      </c>
      <c r="N19" s="94">
        <v>779.56</v>
      </c>
      <c r="O19" s="94">
        <v>654.04600000000005</v>
      </c>
      <c r="P19" s="95">
        <v>479</v>
      </c>
      <c r="Q19" s="125">
        <v>405.19900000000001</v>
      </c>
      <c r="R19" s="125">
        <v>99.93</v>
      </c>
      <c r="S19" s="125">
        <v>54</v>
      </c>
      <c r="T19" s="125">
        <v>40</v>
      </c>
      <c r="U19" s="126">
        <v>34</v>
      </c>
      <c r="V19" s="126">
        <v>6.2320000000000002</v>
      </c>
    </row>
    <row r="20" spans="1:22" x14ac:dyDescent="0.25">
      <c r="A20" s="108" t="s">
        <v>40</v>
      </c>
      <c r="B20" s="94">
        <v>1243.4949999999999</v>
      </c>
      <c r="C20" s="94">
        <v>1082.7159999999999</v>
      </c>
      <c r="D20" s="94">
        <v>1479.7350000000001</v>
      </c>
      <c r="E20" s="94">
        <v>1137.0940000000001</v>
      </c>
      <c r="F20" s="94">
        <v>2423.0249999999996</v>
      </c>
      <c r="G20" s="94">
        <v>1487.8150000000001</v>
      </c>
      <c r="H20" s="94">
        <v>1375.0229999999999</v>
      </c>
      <c r="I20" s="94">
        <v>1262.626</v>
      </c>
      <c r="J20" s="94">
        <v>1080.847</v>
      </c>
      <c r="K20" s="94">
        <v>1130.423</v>
      </c>
      <c r="L20" s="94">
        <v>808.05499999999995</v>
      </c>
      <c r="M20" s="94">
        <v>1167.146</v>
      </c>
      <c r="N20" s="94">
        <v>1407.7139999999999</v>
      </c>
      <c r="O20" s="94">
        <v>1254.268</v>
      </c>
      <c r="P20" s="94">
        <v>1348</v>
      </c>
      <c r="Q20" s="94">
        <v>1408.075</v>
      </c>
      <c r="R20" s="94">
        <v>415.01599999999996</v>
      </c>
      <c r="S20" s="94">
        <v>708.88499999999999</v>
      </c>
      <c r="T20" s="94">
        <v>329</v>
      </c>
      <c r="U20" s="94">
        <v>616</v>
      </c>
      <c r="V20" s="95">
        <v>384.10500000000002</v>
      </c>
    </row>
    <row r="21" spans="1:22" x14ac:dyDescent="0.25">
      <c r="A21" s="108" t="s">
        <v>5</v>
      </c>
      <c r="B21" s="94">
        <v>7.8049999999999997</v>
      </c>
      <c r="C21" s="94">
        <v>7.3369999999999997</v>
      </c>
      <c r="D21" s="94">
        <v>9.891</v>
      </c>
      <c r="E21" s="94">
        <v>11.302</v>
      </c>
      <c r="F21" s="94">
        <v>8.8040000000000003</v>
      </c>
      <c r="G21" s="94">
        <v>11.002000000000001</v>
      </c>
      <c r="H21" s="94">
        <v>5.9560000000000004</v>
      </c>
      <c r="I21" s="94">
        <v>9.3960000000000008</v>
      </c>
      <c r="J21" s="94">
        <v>9.1940000000000008</v>
      </c>
      <c r="K21" s="94">
        <v>9.391</v>
      </c>
      <c r="L21" s="94">
        <v>34.533999999999999</v>
      </c>
      <c r="M21" s="94">
        <v>7.1929999999999996</v>
      </c>
      <c r="N21" s="94">
        <v>146.51900000000001</v>
      </c>
      <c r="O21" s="94">
        <v>85.555999999999997</v>
      </c>
      <c r="P21" s="95">
        <v>89</v>
      </c>
      <c r="Q21" s="125">
        <v>55.045999999999999</v>
      </c>
      <c r="R21" s="125">
        <v>11.871</v>
      </c>
      <c r="S21" s="125">
        <v>54.25</v>
      </c>
      <c r="T21" s="125">
        <v>139</v>
      </c>
      <c r="U21" s="126">
        <v>4</v>
      </c>
      <c r="V21" s="126">
        <v>2.7189999999999999</v>
      </c>
    </row>
    <row r="22" spans="1:22" x14ac:dyDescent="0.25">
      <c r="A22" s="108" t="s">
        <v>6</v>
      </c>
      <c r="B22" s="94">
        <v>50.2</v>
      </c>
      <c r="C22" s="150" t="s">
        <v>43</v>
      </c>
      <c r="D22" s="94">
        <v>30.7</v>
      </c>
      <c r="E22" s="94">
        <v>40.24</v>
      </c>
      <c r="F22" s="150" t="s">
        <v>43</v>
      </c>
      <c r="G22" s="150" t="s">
        <v>43</v>
      </c>
      <c r="H22" s="94">
        <v>307.06900000000002</v>
      </c>
      <c r="I22" s="94">
        <v>25.3</v>
      </c>
      <c r="J22" s="94">
        <v>0.8</v>
      </c>
      <c r="K22" s="94">
        <v>65.56</v>
      </c>
      <c r="L22" s="94">
        <v>41.112000000000002</v>
      </c>
      <c r="M22" s="94">
        <v>287.93400000000003</v>
      </c>
      <c r="N22" s="94">
        <v>152.94499999999999</v>
      </c>
      <c r="O22" s="94">
        <v>99.25</v>
      </c>
      <c r="P22" s="95">
        <v>627</v>
      </c>
      <c r="Q22" s="125">
        <v>319.49299999999999</v>
      </c>
      <c r="R22" s="125">
        <v>419.55900000000003</v>
      </c>
      <c r="S22" s="125">
        <v>37.780999999999999</v>
      </c>
      <c r="T22" s="125">
        <v>374</v>
      </c>
      <c r="U22" s="126">
        <v>203</v>
      </c>
      <c r="V22" s="126">
        <v>156.673</v>
      </c>
    </row>
    <row r="23" spans="1:22" x14ac:dyDescent="0.25">
      <c r="A23" s="108" t="s">
        <v>7</v>
      </c>
      <c r="B23" s="94">
        <v>18.826000000000001</v>
      </c>
      <c r="C23" s="94">
        <v>47.179000000000002</v>
      </c>
      <c r="D23" s="94">
        <v>45.343000000000004</v>
      </c>
      <c r="E23" s="94">
        <v>19.260000000000002</v>
      </c>
      <c r="F23" s="94">
        <v>29.09</v>
      </c>
      <c r="G23" s="94">
        <v>33.616999999999997</v>
      </c>
      <c r="H23" s="94">
        <v>50.1</v>
      </c>
      <c r="I23" s="94">
        <v>15.387</v>
      </c>
      <c r="J23" s="94">
        <v>12.563000000000001</v>
      </c>
      <c r="K23" s="94">
        <v>30.558</v>
      </c>
      <c r="L23" s="94">
        <v>51.173000000000002</v>
      </c>
      <c r="M23" s="94">
        <v>132.953</v>
      </c>
      <c r="N23" s="94">
        <v>46.607999999999997</v>
      </c>
      <c r="O23" s="94">
        <v>386.44600000000003</v>
      </c>
      <c r="P23" s="95">
        <v>378</v>
      </c>
      <c r="Q23" s="125">
        <v>479.19799999999998</v>
      </c>
      <c r="R23" s="125">
        <v>287.685</v>
      </c>
      <c r="S23" s="125">
        <v>170.83</v>
      </c>
      <c r="T23" s="125">
        <v>1719</v>
      </c>
      <c r="U23" s="126">
        <v>8</v>
      </c>
      <c r="V23" s="126">
        <v>198.95099999999999</v>
      </c>
    </row>
    <row r="24" spans="1:22" x14ac:dyDescent="0.25">
      <c r="A24" s="108" t="s">
        <v>8</v>
      </c>
      <c r="B24" s="150" t="s">
        <v>43</v>
      </c>
      <c r="C24" s="94">
        <v>25.55</v>
      </c>
      <c r="D24" s="150" t="s">
        <v>43</v>
      </c>
      <c r="E24" s="94">
        <v>3.7749999999999999</v>
      </c>
      <c r="F24" s="94">
        <v>7.4749999999999996</v>
      </c>
      <c r="G24" s="94">
        <v>20.774999999999999</v>
      </c>
      <c r="H24" s="94">
        <v>0.5</v>
      </c>
      <c r="I24" s="94">
        <v>1.08</v>
      </c>
      <c r="J24" s="94">
        <v>3.7330000000000001</v>
      </c>
      <c r="K24" s="94">
        <v>52.158000000000001</v>
      </c>
      <c r="L24" s="94">
        <v>10.85</v>
      </c>
      <c r="M24" s="94">
        <v>40</v>
      </c>
      <c r="N24" s="94">
        <v>119.483</v>
      </c>
      <c r="O24" s="94">
        <v>522.6</v>
      </c>
      <c r="P24" s="95">
        <v>639</v>
      </c>
      <c r="Q24" s="125">
        <v>461.71</v>
      </c>
      <c r="R24" s="125">
        <v>353.13499999999999</v>
      </c>
      <c r="S24" s="125">
        <v>977</v>
      </c>
      <c r="T24" s="125">
        <v>218</v>
      </c>
      <c r="U24" s="126">
        <v>20</v>
      </c>
      <c r="V24" s="126">
        <v>10.8</v>
      </c>
    </row>
    <row r="25" spans="1:22" x14ac:dyDescent="0.25">
      <c r="A25" s="109" t="s">
        <v>9</v>
      </c>
      <c r="B25" s="150" t="s">
        <v>43</v>
      </c>
      <c r="C25" s="96">
        <v>3.8</v>
      </c>
      <c r="D25" s="96">
        <v>80.012</v>
      </c>
      <c r="E25" s="96">
        <v>87.412000000000006</v>
      </c>
      <c r="F25" s="96">
        <v>1.5740000000000001</v>
      </c>
      <c r="G25" s="96">
        <v>41.014000000000003</v>
      </c>
      <c r="H25" s="96">
        <v>0.02</v>
      </c>
      <c r="I25" s="96">
        <v>85.025000000000006</v>
      </c>
      <c r="J25" s="96">
        <v>0.13</v>
      </c>
      <c r="K25" s="96">
        <v>78.497</v>
      </c>
      <c r="L25" s="96">
        <v>279.05</v>
      </c>
      <c r="M25" s="96">
        <v>153.06</v>
      </c>
      <c r="N25" s="96">
        <v>493.971</v>
      </c>
      <c r="O25" s="96">
        <v>733.76</v>
      </c>
      <c r="P25" s="97">
        <v>1280</v>
      </c>
      <c r="Q25" s="128">
        <v>688.125</v>
      </c>
      <c r="R25" s="128">
        <v>246.93</v>
      </c>
      <c r="S25" s="128">
        <v>572.95899999999995</v>
      </c>
      <c r="T25" s="128">
        <v>217</v>
      </c>
      <c r="U25" s="129">
        <v>11</v>
      </c>
      <c r="V25" s="129">
        <v>9.875</v>
      </c>
    </row>
    <row r="26" spans="1:22" x14ac:dyDescent="0.25">
      <c r="A26" s="119" t="s">
        <v>39</v>
      </c>
      <c r="B26" s="117">
        <v>2164.0759999999996</v>
      </c>
      <c r="C26" s="117">
        <v>1721.4779999999998</v>
      </c>
      <c r="D26" s="117">
        <v>2449.8339999999998</v>
      </c>
      <c r="E26" s="117">
        <v>2212.8180000000002</v>
      </c>
      <c r="F26" s="117">
        <v>2772.9679999999998</v>
      </c>
      <c r="G26" s="117">
        <v>2015.683</v>
      </c>
      <c r="H26" s="117">
        <v>2363.268</v>
      </c>
      <c r="I26" s="117">
        <v>2000.7639999999999</v>
      </c>
      <c r="J26" s="117">
        <v>1926.4169999999999</v>
      </c>
      <c r="K26" s="117">
        <v>2001.4179999999999</v>
      </c>
      <c r="L26" s="117">
        <v>1726.9749999999999</v>
      </c>
      <c r="M26" s="117">
        <v>2053.0129999999999</v>
      </c>
      <c r="N26" s="117">
        <v>3203.63</v>
      </c>
      <c r="O26" s="117">
        <v>3749.4659999999994</v>
      </c>
      <c r="P26" s="118">
        <v>4903.6289999999999</v>
      </c>
      <c r="Q26" s="140">
        <v>3817.1860000000001</v>
      </c>
      <c r="R26" s="140">
        <v>1834.127</v>
      </c>
      <c r="S26" s="140">
        <v>2581.7049999999999</v>
      </c>
      <c r="T26" s="140">
        <v>944.57100000000003</v>
      </c>
      <c r="U26" s="141">
        <v>896.53200000000004</v>
      </c>
      <c r="V26" s="141">
        <v>769.53</v>
      </c>
    </row>
    <row r="27" spans="1:22" s="83" customFormat="1" ht="11.25" x14ac:dyDescent="0.2">
      <c r="A27" s="83" t="s">
        <v>42</v>
      </c>
    </row>
    <row r="28" spans="1:22" x14ac:dyDescent="0.25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</row>
    <row r="31" spans="1:22" ht="15.75" x14ac:dyDescent="0.25">
      <c r="A31" s="106" t="s">
        <v>35</v>
      </c>
      <c r="B31" s="86"/>
      <c r="C31" s="86"/>
      <c r="D31" s="86"/>
      <c r="E31" s="86"/>
      <c r="F31" s="86"/>
      <c r="G31" s="86"/>
      <c r="H31" s="86"/>
      <c r="I31" s="87"/>
      <c r="J31" s="87"/>
      <c r="K31" s="87"/>
      <c r="L31" s="87"/>
      <c r="M31" s="87"/>
      <c r="N31" s="87"/>
      <c r="O31" s="87"/>
    </row>
    <row r="32" spans="1:22" s="90" customFormat="1" x14ac:dyDescent="0.25">
      <c r="A32" s="90" t="s">
        <v>36</v>
      </c>
      <c r="B32" s="88"/>
      <c r="C32" s="88"/>
      <c r="D32" s="88"/>
      <c r="E32" s="88"/>
      <c r="F32" s="88"/>
      <c r="G32" s="88"/>
      <c r="H32" s="88"/>
      <c r="I32" s="89"/>
      <c r="J32" s="89"/>
      <c r="K32" s="89"/>
      <c r="L32" s="89"/>
      <c r="M32" s="89"/>
      <c r="N32" s="89"/>
      <c r="O32" s="89"/>
    </row>
    <row r="33" spans="1:22" ht="15" x14ac:dyDescent="0.25">
      <c r="B33" s="91">
        <v>2019</v>
      </c>
      <c r="C33" s="91">
        <v>2018</v>
      </c>
      <c r="D33" s="91">
        <v>2017</v>
      </c>
      <c r="E33" s="91">
        <v>2016</v>
      </c>
      <c r="F33" s="91">
        <v>2015</v>
      </c>
      <c r="G33" s="91">
        <v>2014</v>
      </c>
      <c r="H33" s="91">
        <v>2013</v>
      </c>
      <c r="I33" s="91">
        <v>2012</v>
      </c>
      <c r="J33" s="91">
        <v>2011</v>
      </c>
      <c r="K33" s="91">
        <v>2010</v>
      </c>
      <c r="L33" s="91">
        <v>2009</v>
      </c>
      <c r="M33" s="91">
        <v>2008</v>
      </c>
      <c r="N33" s="91" t="s">
        <v>41</v>
      </c>
      <c r="O33" s="120">
        <v>2006</v>
      </c>
      <c r="P33" s="120">
        <v>2005</v>
      </c>
      <c r="Q33" s="120">
        <v>2004</v>
      </c>
      <c r="R33" s="120">
        <v>2003</v>
      </c>
      <c r="S33" s="121">
        <v>2002</v>
      </c>
      <c r="T33" s="121">
        <v>2001</v>
      </c>
      <c r="U33" s="121">
        <v>2000</v>
      </c>
      <c r="V33" s="91">
        <v>1999</v>
      </c>
    </row>
    <row r="34" spans="1:22" ht="12.75" customHeight="1" x14ac:dyDescent="0.25">
      <c r="A34" s="110" t="s">
        <v>0</v>
      </c>
      <c r="B34" s="114" t="s">
        <v>15</v>
      </c>
      <c r="C34" s="114" t="s">
        <v>15</v>
      </c>
      <c r="D34" s="114" t="s">
        <v>15</v>
      </c>
      <c r="E34" s="114" t="s">
        <v>15</v>
      </c>
      <c r="F34" s="114" t="s">
        <v>15</v>
      </c>
      <c r="G34" s="114" t="s">
        <v>15</v>
      </c>
      <c r="H34" s="114" t="s">
        <v>15</v>
      </c>
      <c r="I34" s="114" t="s">
        <v>15</v>
      </c>
      <c r="J34" s="114" t="s">
        <v>15</v>
      </c>
      <c r="K34" s="114" t="s">
        <v>15</v>
      </c>
      <c r="L34" s="114" t="s">
        <v>15</v>
      </c>
      <c r="M34" s="114" t="s">
        <v>15</v>
      </c>
      <c r="N34" s="114" t="s">
        <v>15</v>
      </c>
      <c r="O34" s="114" t="s">
        <v>15</v>
      </c>
      <c r="P34" s="114" t="s">
        <v>15</v>
      </c>
      <c r="Q34" s="114" t="s">
        <v>15</v>
      </c>
      <c r="R34" s="114" t="s">
        <v>15</v>
      </c>
      <c r="S34" s="114" t="s">
        <v>15</v>
      </c>
      <c r="T34" s="114" t="s">
        <v>15</v>
      </c>
      <c r="U34" s="114" t="s">
        <v>15</v>
      </c>
      <c r="V34" s="114" t="s">
        <v>15</v>
      </c>
    </row>
    <row r="35" spans="1:22" s="85" customFormat="1" ht="12.75" customHeight="1" x14ac:dyDescent="0.2">
      <c r="A35" s="112" t="s">
        <v>1</v>
      </c>
      <c r="B35" s="115" t="s">
        <v>14</v>
      </c>
      <c r="C35" s="115" t="s">
        <v>14</v>
      </c>
      <c r="D35" s="115" t="s">
        <v>14</v>
      </c>
      <c r="E35" s="115" t="s">
        <v>14</v>
      </c>
      <c r="F35" s="115" t="s">
        <v>14</v>
      </c>
      <c r="G35" s="115" t="s">
        <v>14</v>
      </c>
      <c r="H35" s="115" t="s">
        <v>14</v>
      </c>
      <c r="I35" s="115" t="s">
        <v>14</v>
      </c>
      <c r="J35" s="115" t="s">
        <v>14</v>
      </c>
      <c r="K35" s="115" t="s">
        <v>14</v>
      </c>
      <c r="L35" s="115" t="s">
        <v>14</v>
      </c>
      <c r="M35" s="115" t="s">
        <v>14</v>
      </c>
      <c r="N35" s="115" t="s">
        <v>14</v>
      </c>
      <c r="O35" s="115" t="s">
        <v>14</v>
      </c>
      <c r="P35" s="115" t="s">
        <v>14</v>
      </c>
      <c r="Q35" s="115" t="s">
        <v>14</v>
      </c>
      <c r="R35" s="115" t="s">
        <v>14</v>
      </c>
      <c r="S35" s="115" t="s">
        <v>14</v>
      </c>
      <c r="T35" s="115" t="s">
        <v>14</v>
      </c>
      <c r="U35" s="115" t="s">
        <v>14</v>
      </c>
      <c r="V35" s="115" t="s">
        <v>14</v>
      </c>
    </row>
    <row r="36" spans="1:22" x14ac:dyDescent="0.25">
      <c r="A36" s="107" t="s">
        <v>23</v>
      </c>
      <c r="B36" s="150" t="s">
        <v>43</v>
      </c>
      <c r="C36" s="150" t="s">
        <v>43</v>
      </c>
      <c r="D36" s="150" t="s">
        <v>43</v>
      </c>
      <c r="E36" s="92">
        <v>0</v>
      </c>
      <c r="F36" s="150" t="s">
        <v>43</v>
      </c>
      <c r="G36" s="150" t="s">
        <v>43</v>
      </c>
      <c r="H36" s="92">
        <v>0</v>
      </c>
      <c r="I36" s="92">
        <v>0</v>
      </c>
      <c r="J36" s="92">
        <v>13732.242</v>
      </c>
      <c r="K36" s="92">
        <v>6943.35</v>
      </c>
      <c r="L36" s="92">
        <v>2697.2280000000001</v>
      </c>
      <c r="M36" s="92">
        <v>300</v>
      </c>
      <c r="N36" s="92">
        <v>3309</v>
      </c>
      <c r="O36" s="92">
        <v>2084.1660000000002</v>
      </c>
      <c r="P36" s="93">
        <v>316</v>
      </c>
      <c r="Q36" s="122">
        <v>11</v>
      </c>
      <c r="R36" s="122">
        <v>9</v>
      </c>
      <c r="S36" s="122">
        <v>500</v>
      </c>
      <c r="T36" s="130">
        <v>933</v>
      </c>
      <c r="U36" s="131">
        <v>1212</v>
      </c>
      <c r="V36" s="124">
        <v>2800</v>
      </c>
    </row>
    <row r="37" spans="1:22" x14ac:dyDescent="0.25">
      <c r="A37" s="108" t="s">
        <v>24</v>
      </c>
      <c r="B37" s="150" t="s">
        <v>43</v>
      </c>
      <c r="C37" s="150" t="s">
        <v>43</v>
      </c>
      <c r="D37" s="150" t="s">
        <v>43</v>
      </c>
      <c r="E37" s="94">
        <v>41</v>
      </c>
      <c r="F37" s="150" t="s">
        <v>43</v>
      </c>
      <c r="G37" s="150" t="s">
        <v>43</v>
      </c>
      <c r="H37" s="94">
        <v>60</v>
      </c>
      <c r="I37" s="94">
        <v>18</v>
      </c>
      <c r="J37" s="94">
        <v>18</v>
      </c>
      <c r="K37" s="94">
        <v>3.1</v>
      </c>
      <c r="L37" s="94">
        <v>13.936</v>
      </c>
      <c r="M37" s="94">
        <v>10</v>
      </c>
      <c r="N37" s="94">
        <v>158.19999999999999</v>
      </c>
      <c r="O37" s="94">
        <v>5.5</v>
      </c>
      <c r="P37" s="95">
        <v>5</v>
      </c>
      <c r="Q37" s="125">
        <v>0</v>
      </c>
      <c r="R37" s="125">
        <v>0</v>
      </c>
      <c r="S37" s="125">
        <v>0</v>
      </c>
      <c r="T37" s="132">
        <v>0</v>
      </c>
      <c r="U37" s="133">
        <v>0</v>
      </c>
      <c r="V37" s="134">
        <v>6</v>
      </c>
    </row>
    <row r="38" spans="1:22" x14ac:dyDescent="0.25">
      <c r="A38" s="108" t="s">
        <v>2</v>
      </c>
      <c r="B38" s="94">
        <v>7585.8919999999998</v>
      </c>
      <c r="C38" s="94">
        <v>8471.7240000000002</v>
      </c>
      <c r="D38" s="94">
        <v>6152.4380000000001</v>
      </c>
      <c r="E38" s="94">
        <v>8801.384</v>
      </c>
      <c r="F38" s="94">
        <v>841.64099999999996</v>
      </c>
      <c r="G38" s="94">
        <v>1783.19</v>
      </c>
      <c r="H38" s="94">
        <v>2581.7629999999999</v>
      </c>
      <c r="I38" s="94">
        <v>2001.9580000000001</v>
      </c>
      <c r="J38" s="94">
        <v>2679.6750000000002</v>
      </c>
      <c r="K38" s="94">
        <v>2291.067</v>
      </c>
      <c r="L38" s="94">
        <v>1442.81</v>
      </c>
      <c r="M38" s="94">
        <v>955</v>
      </c>
      <c r="N38" s="94">
        <v>2298.1</v>
      </c>
      <c r="O38" s="94">
        <v>1613.5609999999999</v>
      </c>
      <c r="P38" s="95">
        <v>1073</v>
      </c>
      <c r="Q38" s="125">
        <v>1586</v>
      </c>
      <c r="R38" s="125">
        <v>487</v>
      </c>
      <c r="S38" s="125">
        <v>397</v>
      </c>
      <c r="T38" s="132">
        <v>275</v>
      </c>
      <c r="U38" s="133">
        <v>173</v>
      </c>
      <c r="V38" s="134">
        <v>25</v>
      </c>
    </row>
    <row r="39" spans="1:22" x14ac:dyDescent="0.25">
      <c r="A39" s="108" t="s">
        <v>40</v>
      </c>
      <c r="B39" s="94">
        <v>16605.857</v>
      </c>
      <c r="C39" s="94">
        <v>20366.264999999999</v>
      </c>
      <c r="D39" s="94">
        <v>19291.851999999999</v>
      </c>
      <c r="E39" s="94">
        <v>9439.3339999999989</v>
      </c>
      <c r="F39" s="94">
        <v>23732.722999999998</v>
      </c>
      <c r="G39" s="94">
        <v>7884.33</v>
      </c>
      <c r="H39" s="94">
        <v>6395.9780000000001</v>
      </c>
      <c r="I39" s="94">
        <v>5473.5559999999996</v>
      </c>
      <c r="J39" s="94">
        <v>5277.7460000000001</v>
      </c>
      <c r="K39" s="94">
        <v>4969.1949999999997</v>
      </c>
      <c r="L39" s="94">
        <v>4344.6239999999998</v>
      </c>
      <c r="M39" s="94">
        <v>6767.3089999999993</v>
      </c>
      <c r="N39" s="94">
        <v>6457.8600000000006</v>
      </c>
      <c r="O39" s="94">
        <v>8352.4809999999998</v>
      </c>
      <c r="P39" s="94">
        <v>8772</v>
      </c>
      <c r="Q39" s="94">
        <v>11515</v>
      </c>
      <c r="R39" s="94">
        <v>4814</v>
      </c>
      <c r="S39" s="94">
        <v>8481</v>
      </c>
      <c r="T39" s="94">
        <v>2657</v>
      </c>
      <c r="U39" s="94">
        <v>5760</v>
      </c>
      <c r="V39" s="95">
        <v>4381</v>
      </c>
    </row>
    <row r="40" spans="1:22" x14ac:dyDescent="0.25">
      <c r="A40" s="108" t="s">
        <v>5</v>
      </c>
      <c r="B40" s="94">
        <v>2766.4450000000002</v>
      </c>
      <c r="C40" s="94">
        <v>2263.386</v>
      </c>
      <c r="D40" s="94">
        <v>3290.81</v>
      </c>
      <c r="E40" s="94">
        <v>3738.27</v>
      </c>
      <c r="F40" s="94">
        <v>2501.7109999999998</v>
      </c>
      <c r="G40" s="94">
        <v>2875.4</v>
      </c>
      <c r="H40" s="94">
        <v>1433.5429999999999</v>
      </c>
      <c r="I40" s="94">
        <v>2085.5430000000001</v>
      </c>
      <c r="J40" s="94">
        <v>2181.279</v>
      </c>
      <c r="K40" s="94">
        <v>2353.116</v>
      </c>
      <c r="L40" s="94">
        <v>1522.694</v>
      </c>
      <c r="M40" s="94">
        <v>2591.1280000000002</v>
      </c>
      <c r="N40" s="94">
        <v>2911.759</v>
      </c>
      <c r="O40" s="94">
        <v>3941.7159999999999</v>
      </c>
      <c r="P40" s="95">
        <v>3839</v>
      </c>
      <c r="Q40" s="125">
        <v>2428</v>
      </c>
      <c r="R40" s="125">
        <v>189</v>
      </c>
      <c r="S40" s="125">
        <v>723</v>
      </c>
      <c r="T40" s="132">
        <v>11</v>
      </c>
      <c r="U40" s="133">
        <v>93</v>
      </c>
      <c r="V40" s="134">
        <v>226</v>
      </c>
    </row>
    <row r="41" spans="1:22" x14ac:dyDescent="0.25">
      <c r="A41" s="108" t="s">
        <v>6</v>
      </c>
      <c r="B41" s="94">
        <v>301</v>
      </c>
      <c r="C41" s="150" t="s">
        <v>43</v>
      </c>
      <c r="D41" s="94">
        <v>290</v>
      </c>
      <c r="E41" s="94">
        <v>196.05699999999999</v>
      </c>
      <c r="F41" s="150" t="s">
        <v>43</v>
      </c>
      <c r="G41" s="150" t="s">
        <v>43</v>
      </c>
      <c r="H41" s="94">
        <v>1355.444</v>
      </c>
      <c r="I41" s="94">
        <v>111.374</v>
      </c>
      <c r="J41" s="94">
        <v>4</v>
      </c>
      <c r="K41" s="94">
        <v>203.44200000000001</v>
      </c>
      <c r="L41" s="94">
        <v>178.1</v>
      </c>
      <c r="M41" s="94">
        <v>1010.898</v>
      </c>
      <c r="N41" s="94">
        <v>640.42700000000002</v>
      </c>
      <c r="O41" s="94">
        <v>243.46</v>
      </c>
      <c r="P41" s="95">
        <v>1054</v>
      </c>
      <c r="Q41" s="125">
        <v>643</v>
      </c>
      <c r="R41" s="125">
        <v>1020</v>
      </c>
      <c r="S41" s="125">
        <v>130</v>
      </c>
      <c r="T41" s="132">
        <v>290</v>
      </c>
      <c r="U41" s="133">
        <v>285</v>
      </c>
      <c r="V41" s="134">
        <v>3750</v>
      </c>
    </row>
    <row r="42" spans="1:22" x14ac:dyDescent="0.25">
      <c r="A42" s="108" t="s">
        <v>7</v>
      </c>
      <c r="B42" s="94">
        <v>1092.818</v>
      </c>
      <c r="C42" s="94">
        <v>5689.0829999999996</v>
      </c>
      <c r="D42" s="94">
        <v>2765.4989999999998</v>
      </c>
      <c r="E42" s="94">
        <v>1622.2329999999999</v>
      </c>
      <c r="F42" s="94">
        <v>1210.8889999999999</v>
      </c>
      <c r="G42" s="94">
        <v>895.87599999999998</v>
      </c>
      <c r="H42" s="94">
        <v>1203.442</v>
      </c>
      <c r="I42" s="94">
        <v>846.03899999999999</v>
      </c>
      <c r="J42" s="94">
        <v>1004.972</v>
      </c>
      <c r="K42" s="94">
        <v>1043.732</v>
      </c>
      <c r="L42" s="94">
        <v>1175.691</v>
      </c>
      <c r="M42" s="94">
        <v>1339.69</v>
      </c>
      <c r="N42" s="94">
        <v>642.96100000000001</v>
      </c>
      <c r="O42" s="94">
        <v>1090.1790000000001</v>
      </c>
      <c r="P42" s="95">
        <v>1155</v>
      </c>
      <c r="Q42" s="125">
        <v>1749</v>
      </c>
      <c r="R42" s="125">
        <v>1201</v>
      </c>
      <c r="S42" s="125">
        <v>818</v>
      </c>
      <c r="T42" s="132">
        <v>395</v>
      </c>
      <c r="U42" s="133">
        <v>294</v>
      </c>
      <c r="V42" s="134">
        <v>3020</v>
      </c>
    </row>
    <row r="43" spans="1:22" x14ac:dyDescent="0.25">
      <c r="A43" s="108" t="s">
        <v>8</v>
      </c>
      <c r="B43" s="150" t="s">
        <v>43</v>
      </c>
      <c r="C43" s="94">
        <v>580</v>
      </c>
      <c r="D43" s="150" t="s">
        <v>43</v>
      </c>
      <c r="E43" s="94">
        <v>180</v>
      </c>
      <c r="F43" s="94">
        <v>271.39999999999998</v>
      </c>
      <c r="G43" s="94">
        <v>80.3</v>
      </c>
      <c r="H43" s="94">
        <v>63.5</v>
      </c>
      <c r="I43" s="94">
        <v>117</v>
      </c>
      <c r="J43" s="94">
        <v>455</v>
      </c>
      <c r="K43" s="94">
        <v>306.57299999999998</v>
      </c>
      <c r="L43" s="94">
        <v>170</v>
      </c>
      <c r="M43" s="94">
        <v>300</v>
      </c>
      <c r="N43" s="94">
        <v>488</v>
      </c>
      <c r="O43" s="94">
        <v>1827.1</v>
      </c>
      <c r="P43" s="95">
        <v>2583</v>
      </c>
      <c r="Q43" s="125">
        <v>1193</v>
      </c>
      <c r="R43" s="125">
        <v>784</v>
      </c>
      <c r="S43" s="125">
        <v>1690</v>
      </c>
      <c r="T43" s="132">
        <v>1211</v>
      </c>
      <c r="U43" s="133">
        <v>271</v>
      </c>
      <c r="V43" s="134">
        <v>140</v>
      </c>
    </row>
    <row r="44" spans="1:22" x14ac:dyDescent="0.25">
      <c r="A44" s="109" t="s">
        <v>9</v>
      </c>
      <c r="B44" s="150" t="s">
        <v>43</v>
      </c>
      <c r="C44" s="96">
        <v>357.25</v>
      </c>
      <c r="D44" s="96">
        <v>406</v>
      </c>
      <c r="E44" s="96">
        <v>524</v>
      </c>
      <c r="F44" s="96">
        <v>141</v>
      </c>
      <c r="G44" s="96">
        <v>528.91999999999996</v>
      </c>
      <c r="H44" s="96">
        <v>10</v>
      </c>
      <c r="I44" s="96">
        <v>297</v>
      </c>
      <c r="J44" s="96">
        <v>12</v>
      </c>
      <c r="K44" s="96">
        <v>632.12699999999995</v>
      </c>
      <c r="L44" s="96">
        <v>1310.5</v>
      </c>
      <c r="M44" s="96">
        <v>545</v>
      </c>
      <c r="N44" s="96">
        <v>1817.42</v>
      </c>
      <c r="O44" s="96">
        <v>2533.174</v>
      </c>
      <c r="P44" s="97">
        <v>4996</v>
      </c>
      <c r="Q44" s="128">
        <v>2020</v>
      </c>
      <c r="R44" s="128">
        <v>1067</v>
      </c>
      <c r="S44" s="128">
        <v>3369</v>
      </c>
      <c r="T44" s="135">
        <v>3421</v>
      </c>
      <c r="U44" s="136">
        <v>208</v>
      </c>
      <c r="V44" s="137">
        <v>227</v>
      </c>
    </row>
    <row r="45" spans="1:22" x14ac:dyDescent="0.25">
      <c r="A45" s="119" t="s">
        <v>39</v>
      </c>
      <c r="B45" s="117">
        <v>28020.311000000002</v>
      </c>
      <c r="C45" s="117">
        <v>37731.407999999996</v>
      </c>
      <c r="D45" s="117">
        <v>32772.599000000002</v>
      </c>
      <c r="E45" s="117">
        <v>24542.278000000002</v>
      </c>
      <c r="F45" s="117">
        <v>29310.21</v>
      </c>
      <c r="G45" s="117">
        <v>14427.375</v>
      </c>
      <c r="H45" s="117">
        <v>13103.669999999998</v>
      </c>
      <c r="I45" s="117">
        <v>10950.47</v>
      </c>
      <c r="J45" s="117">
        <v>25364.914000000001</v>
      </c>
      <c r="K45" s="117">
        <v>18745.702000000001</v>
      </c>
      <c r="L45" s="117">
        <v>12855.583000000001</v>
      </c>
      <c r="M45" s="117">
        <v>13819.025</v>
      </c>
      <c r="N45" s="117">
        <v>18723.726999999999</v>
      </c>
      <c r="O45" s="117">
        <v>21691.336999999996</v>
      </c>
      <c r="P45" s="118">
        <v>23791.223999999998</v>
      </c>
      <c r="Q45" s="140">
        <v>21145</v>
      </c>
      <c r="R45" s="140">
        <v>9571</v>
      </c>
      <c r="S45" s="140">
        <v>16107</v>
      </c>
      <c r="T45" s="142">
        <v>9191</v>
      </c>
      <c r="U45" s="143">
        <v>8295</v>
      </c>
      <c r="V45" s="141">
        <v>14575</v>
      </c>
    </row>
    <row r="46" spans="1:22" s="83" customFormat="1" ht="11.25" x14ac:dyDescent="0.2">
      <c r="A46" s="83" t="s">
        <v>42</v>
      </c>
    </row>
    <row r="47" spans="1:22" x14ac:dyDescent="0.25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Fisk </vt:lpstr>
      <vt:lpstr>Bløtdyr, kresdyr og pigghuder</vt:lpstr>
      <vt:lpstr>Alger</vt:lpstr>
      <vt:lpstr>Ark1</vt:lpstr>
      <vt:lpstr>Ark2</vt:lpstr>
      <vt:lpstr>Ark3</vt:lpstr>
      <vt:lpstr>Fisk 2007-2019 (Avsluttet) </vt:lpstr>
      <vt:lpstr>Bløtdyr.. 1999-2022 (Avsluttet)</vt:lpstr>
      <vt:lpstr>Bløtdyr..1999-2019 (Avsluttet)</vt:lpstr>
      <vt:lpstr>Fisk 2007-2017 (Avsluttet)</vt:lpstr>
      <vt:lpstr>Bløtdyr..1999-2017 (Avsluttet)</vt:lpstr>
      <vt:lpstr>Fisk 1998-2011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2007-04-27T09:04:00Z</dcterms:created>
  <dcterms:modified xsi:type="dcterms:W3CDTF">2024-10-10T05:13:40Z</dcterms:modified>
</cp:coreProperties>
</file>