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2 Lønnsomhetsundersøkelse for akvakultur\05 LON Internet\LON-Internett-skal offentliggjøres\"/>
    </mc:Choice>
  </mc:AlternateContent>
  <xr:revisionPtr revIDLastSave="0" documentId="13_ncr:1_{D5653F30-04F6-40CD-BF4F-47253A9CEDEF}" xr6:coauthVersionLast="47" xr6:coauthVersionMax="47" xr10:uidLastSave="{00000000-0000-0000-0000-000000000000}"/>
  <bookViews>
    <workbookView xWindow="-120" yWindow="-120" windowWidth="29040" windowHeight="15840" tabRatio="905" xr2:uid="{00000000-000D-0000-FFFF-FFFF00000000}"/>
  </bookViews>
  <sheets>
    <sheet name="Forklaring" sheetId="1" r:id="rId1"/>
    <sheet name="Troms og Finnmark 2008-2022" sheetId="3" r:id="rId2"/>
    <sheet name="Nordland 2008-2022" sheetId="4" r:id="rId3"/>
    <sheet name="Trøndelag 2008-2022" sheetId="5" r:id="rId4"/>
    <sheet name="Møre og Romsdal 2008-2022" sheetId="6" r:id="rId5"/>
    <sheet name="Vestland 2019-2022" sheetId="7" r:id="rId6"/>
    <sheet name="Rogaland og Agder 2008-2022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8" l="1"/>
  <c r="A6" i="7"/>
  <c r="A6" i="6"/>
  <c r="A6" i="5"/>
  <c r="A6" i="4"/>
  <c r="Q63" i="8"/>
  <c r="F63" i="7"/>
  <c r="Q63" i="5"/>
  <c r="Q63" i="4"/>
  <c r="Q64" i="3"/>
  <c r="P63" i="8"/>
  <c r="E63" i="7"/>
  <c r="P63" i="5"/>
  <c r="P63" i="4"/>
  <c r="P64" i="3"/>
  <c r="P14" i="3" l="1"/>
  <c r="O63" i="8" l="1"/>
  <c r="N63" i="8"/>
  <c r="M63" i="8"/>
  <c r="L63" i="8"/>
  <c r="K63" i="8"/>
  <c r="J63" i="8"/>
  <c r="I63" i="8"/>
  <c r="H63" i="8"/>
  <c r="G63" i="8"/>
  <c r="F63" i="8"/>
  <c r="E63" i="8"/>
  <c r="D63" i="8"/>
  <c r="C6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D63" i="7" l="1"/>
  <c r="C63" i="7"/>
  <c r="D13" i="7"/>
  <c r="C13" i="7"/>
  <c r="L65" i="6" l="1"/>
  <c r="K65" i="6"/>
  <c r="J65" i="6"/>
  <c r="I65" i="6"/>
  <c r="H65" i="6"/>
  <c r="G65" i="6"/>
  <c r="F65" i="6"/>
  <c r="E65" i="6"/>
  <c r="D65" i="6"/>
  <c r="C65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O63" i="5" l="1"/>
  <c r="N63" i="5"/>
  <c r="M63" i="5"/>
  <c r="L63" i="5"/>
  <c r="K63" i="5"/>
  <c r="J63" i="5"/>
  <c r="I63" i="5"/>
  <c r="H63" i="5"/>
  <c r="G63" i="5"/>
  <c r="F63" i="5"/>
  <c r="E63" i="5"/>
  <c r="D63" i="5"/>
  <c r="C63" i="5"/>
  <c r="N13" i="5"/>
  <c r="M13" i="5"/>
  <c r="L13" i="5"/>
  <c r="K13" i="5"/>
  <c r="J13" i="5"/>
  <c r="I13" i="5"/>
  <c r="H13" i="5"/>
  <c r="G13" i="5"/>
  <c r="F13" i="5"/>
  <c r="E13" i="5"/>
  <c r="D13" i="5"/>
  <c r="C13" i="5"/>
  <c r="O63" i="4" l="1"/>
  <c r="N63" i="4"/>
  <c r="M63" i="4"/>
  <c r="L63" i="4"/>
  <c r="K63" i="4"/>
  <c r="J63" i="4"/>
  <c r="I63" i="4"/>
  <c r="H63" i="4"/>
  <c r="G63" i="4"/>
  <c r="F63" i="4"/>
  <c r="E63" i="4"/>
  <c r="D63" i="4"/>
  <c r="C63" i="4"/>
  <c r="N13" i="4"/>
  <c r="M13" i="4"/>
  <c r="L13" i="4"/>
  <c r="K13" i="4"/>
  <c r="J13" i="4"/>
  <c r="I13" i="4"/>
  <c r="H13" i="4"/>
  <c r="G13" i="4"/>
  <c r="F13" i="4"/>
  <c r="E13" i="4"/>
  <c r="D13" i="4"/>
  <c r="C13" i="4"/>
  <c r="O64" i="3" l="1"/>
  <c r="O14" i="3"/>
  <c r="N64" i="3" l="1"/>
  <c r="N14" i="3"/>
  <c r="M64" i="3" l="1"/>
  <c r="M14" i="3"/>
  <c r="L64" i="3" l="1"/>
  <c r="L14" i="3"/>
  <c r="K64" i="3" l="1"/>
  <c r="K14" i="3"/>
  <c r="J64" i="3" l="1"/>
  <c r="J14" i="3"/>
  <c r="I64" i="3" l="1"/>
  <c r="I14" i="3"/>
  <c r="H64" i="3" l="1"/>
  <c r="G14" i="3"/>
  <c r="H14" i="3"/>
  <c r="G64" i="3"/>
  <c r="F64" i="3" l="1"/>
  <c r="F14" i="3"/>
  <c r="E64" i="3"/>
  <c r="E14" i="3"/>
  <c r="D64" i="3"/>
  <c r="C64" i="3"/>
  <c r="C14" i="3"/>
  <c r="D14" i="3"/>
</calcChain>
</file>

<file path=xl/sharedStrings.xml><?xml version="1.0" encoding="utf-8"?>
<sst xmlns="http://schemas.openxmlformats.org/spreadsheetml/2006/main" count="821" uniqueCount="117">
  <si>
    <t>Antall selskap i utvalget</t>
  </si>
  <si>
    <t>stk</t>
  </si>
  <si>
    <t>kr</t>
  </si>
  <si>
    <t>kg</t>
  </si>
  <si>
    <t>Antall årsverk</t>
  </si>
  <si>
    <t>%</t>
  </si>
  <si>
    <t>Driftsmargin</t>
  </si>
  <si>
    <t>Likviditetsgrad 1</t>
  </si>
  <si>
    <t>Likviditetsgrad 2</t>
  </si>
  <si>
    <t>Rentedekningsgrad</t>
  </si>
  <si>
    <t>Egenkapitalandel</t>
  </si>
  <si>
    <t>Andel kortsiktig gjeld</t>
  </si>
  <si>
    <t>Andel langsiktig gjeld</t>
  </si>
  <si>
    <t>Kilde: Fiskeridirektoratet</t>
  </si>
  <si>
    <t>Antall tillatelser i utvalget</t>
  </si>
  <si>
    <t>Totalrentabilitet</t>
  </si>
  <si>
    <t>Overskuddsgrad</t>
  </si>
  <si>
    <t>Fôrfaktor (økonomisk)</t>
  </si>
  <si>
    <t>1) Utvalget er uten selskaper med tillatelser på tvers av regionsgrensene</t>
  </si>
  <si>
    <t>Produksjon av fisk</t>
  </si>
  <si>
    <t>Historiske tabeller</t>
  </si>
  <si>
    <t>Utvalg</t>
  </si>
  <si>
    <t>Diverse størrelser</t>
  </si>
  <si>
    <t>Beregnede nøkkeltall</t>
  </si>
  <si>
    <t>Omregningsfaktor</t>
  </si>
  <si>
    <t>Omregningsfaktor for laks</t>
  </si>
  <si>
    <t>Tilstand</t>
  </si>
  <si>
    <t>Hodekappet = 1</t>
  </si>
  <si>
    <t>Sløyd vekt = 1</t>
  </si>
  <si>
    <t>Rund vekt = 1</t>
  </si>
  <si>
    <t>Levende vekt = 1</t>
  </si>
  <si>
    <t>Levende vekt</t>
  </si>
  <si>
    <t>Rund vekt (WFE)</t>
  </si>
  <si>
    <t>Sløyd vekt</t>
  </si>
  <si>
    <t>Hodekappet vekt</t>
  </si>
  <si>
    <t>Omregningsfaktor for regnbueørret</t>
  </si>
  <si>
    <t>For å unngå å få en blanding av ulike vekttyper (levende/rund/sløyd) i produksjons-</t>
  </si>
  <si>
    <t>Omregningsfaktor fra levende vekt til rundvekt etter sulting og bløgging er satt til 1,067.</t>
  </si>
  <si>
    <t>Det har vist seg umulig for oss å skille mellom laks og regnbueørret i beregningen av</t>
  </si>
  <si>
    <t>Definisjoner</t>
  </si>
  <si>
    <t xml:space="preserve">Vi har f.o.m. 2012-undersøkelsen valgt å bruke omregningfaktorer fra NS 9417:2012 </t>
  </si>
  <si>
    <t xml:space="preserve">Flere selskap innehar tillatelser på tvers av regionsgrensene. Selskapene utarbeider kun </t>
  </si>
  <si>
    <t>(Solgt mengde (laks og regnbueørret) + Beholdning av frossenfisk per 31.12.) +</t>
  </si>
  <si>
    <t>levende fisk 01.01. (kg)) / 1,067).</t>
  </si>
  <si>
    <t xml:space="preserve">((beholdning av levende fisk 31.12. (kg) - vekt på utsatt smolt - beholdning av </t>
  </si>
  <si>
    <t>beregningen har vi valgt å omregne levende fisk til rund vekt. Omregningsfaktor hentet</t>
  </si>
  <si>
    <t>fra NS 9417:2012</t>
  </si>
  <si>
    <t xml:space="preserve">produksjon. Siden regnbueørret utgjør mindre enn 10 prosent av produsert mengde har </t>
  </si>
  <si>
    <t xml:space="preserve">vi valgt å benytte omregningsfaktor for laks ved omregning fra levende vekt til rund </t>
  </si>
  <si>
    <t>vekt.</t>
  </si>
  <si>
    <t xml:space="preserve">"Laks og regnbueørret. Enhetlig terminologi og metoder for dokumentasjon av </t>
  </si>
  <si>
    <t>produksjon" ved beregning av solgt mengde og produksjon.</t>
  </si>
  <si>
    <t>Salgspris pr. kg solgt fisk (laks og regnbueørret)</t>
  </si>
  <si>
    <t>Produksjonskostnad pr. kg</t>
  </si>
  <si>
    <t>Sum kostnad pr. kg</t>
  </si>
  <si>
    <t>Fortjeneste pr. kg</t>
  </si>
  <si>
    <t>Beregnet pris og kostnader pr. kg produsert fisk (rundvekt)</t>
  </si>
  <si>
    <t>Produksjon pr. årsverk</t>
  </si>
  <si>
    <t>Fôrpris pr. kg</t>
  </si>
  <si>
    <t xml:space="preserve">  Slaktekostnad inkl. fraktkostnad pr. kg</t>
  </si>
  <si>
    <t>Salgspris pr. kg solgt laks</t>
  </si>
  <si>
    <t>Salgspris pr. kg solgt regnbueørret</t>
  </si>
  <si>
    <t>Smoltkostnad pr. kg</t>
  </si>
  <si>
    <t>Fôrkostnad pr. kg</t>
  </si>
  <si>
    <t>Forsikringskostnad pr. kg</t>
  </si>
  <si>
    <t>Lønnskostnad pr. kg</t>
  </si>
  <si>
    <t>Avskrivninger pr. kg</t>
  </si>
  <si>
    <t>Andre driftskostnader pr. kg</t>
  </si>
  <si>
    <t>Netto finanskostnader pr. kg</t>
  </si>
  <si>
    <r>
      <t xml:space="preserve">Vær oppmerksom på at presenterte resultater </t>
    </r>
    <r>
      <rPr>
        <sz val="10"/>
        <color rgb="FF6595FF"/>
        <rFont val="Arial"/>
        <family val="2"/>
      </rPr>
      <t>i</t>
    </r>
    <r>
      <rPr>
        <sz val="10"/>
        <color rgb="FF23AEB4"/>
        <rFont val="Arial"/>
        <family val="2"/>
      </rPr>
      <t>kke er justert for eventuelle endringer</t>
    </r>
  </si>
  <si>
    <r>
      <rPr>
        <sz val="10"/>
        <color rgb="FF6595FF"/>
        <rFont val="Arial"/>
        <family val="2"/>
      </rPr>
      <t xml:space="preserve"> </t>
    </r>
    <r>
      <rPr>
        <sz val="10"/>
        <color rgb="FF23AEB4"/>
        <rFont val="Arial"/>
        <family val="2"/>
      </rPr>
      <t>i kroneverdi</t>
    </r>
    <r>
      <rPr>
        <sz val="10"/>
        <rFont val="Arial"/>
        <family val="2"/>
      </rPr>
      <t xml:space="preserve"> i perioden.</t>
    </r>
  </si>
  <si>
    <r>
      <t xml:space="preserve">Gj. antall tillatelser pr. selskap </t>
    </r>
    <r>
      <rPr>
        <vertAlign val="superscript"/>
        <sz val="10"/>
        <rFont val="Arial"/>
        <family val="2"/>
      </rPr>
      <t>1)</t>
    </r>
  </si>
  <si>
    <r>
      <t>2008</t>
    </r>
    <r>
      <rPr>
        <b/>
        <vertAlign val="superscript"/>
        <sz val="10"/>
        <color theme="0"/>
        <rFont val="Arial"/>
        <family val="2"/>
      </rPr>
      <t>1)</t>
    </r>
  </si>
  <si>
    <r>
      <t>2009</t>
    </r>
    <r>
      <rPr>
        <b/>
        <vertAlign val="superscript"/>
        <sz val="10"/>
        <color theme="0"/>
        <rFont val="Arial"/>
        <family val="2"/>
      </rPr>
      <t>1)</t>
    </r>
  </si>
  <si>
    <r>
      <t>2010</t>
    </r>
    <r>
      <rPr>
        <b/>
        <vertAlign val="superscript"/>
        <sz val="10"/>
        <color theme="0"/>
        <rFont val="Arial"/>
        <family val="2"/>
      </rPr>
      <t>1)</t>
    </r>
  </si>
  <si>
    <r>
      <t>2011</t>
    </r>
    <r>
      <rPr>
        <b/>
        <vertAlign val="superscript"/>
        <sz val="10"/>
        <color theme="0"/>
        <rFont val="Arial"/>
        <family val="2"/>
      </rPr>
      <t>1)</t>
    </r>
  </si>
  <si>
    <r>
      <t>2012</t>
    </r>
    <r>
      <rPr>
        <b/>
        <vertAlign val="superscript"/>
        <sz val="10"/>
        <color theme="0"/>
        <rFont val="Arial"/>
        <family val="2"/>
      </rPr>
      <t>1)</t>
    </r>
  </si>
  <si>
    <r>
      <t>2013</t>
    </r>
    <r>
      <rPr>
        <b/>
        <vertAlign val="superscript"/>
        <sz val="10"/>
        <color theme="0"/>
        <rFont val="Arial"/>
        <family val="2"/>
      </rPr>
      <t>1)</t>
    </r>
  </si>
  <si>
    <r>
      <t>2014</t>
    </r>
    <r>
      <rPr>
        <b/>
        <vertAlign val="superscript"/>
        <sz val="10"/>
        <color theme="0"/>
        <rFont val="Arial"/>
        <family val="2"/>
      </rPr>
      <t>1)</t>
    </r>
  </si>
  <si>
    <r>
      <t>2015</t>
    </r>
    <r>
      <rPr>
        <b/>
        <vertAlign val="superscript"/>
        <sz val="10"/>
        <color theme="0"/>
        <rFont val="Arial"/>
        <family val="2"/>
      </rPr>
      <t>1)</t>
    </r>
  </si>
  <si>
    <r>
      <t>2016</t>
    </r>
    <r>
      <rPr>
        <b/>
        <vertAlign val="superscript"/>
        <sz val="10"/>
        <color theme="0"/>
        <rFont val="Arial"/>
        <family val="2"/>
      </rPr>
      <t>1)</t>
    </r>
  </si>
  <si>
    <r>
      <t>2017</t>
    </r>
    <r>
      <rPr>
        <b/>
        <vertAlign val="superscript"/>
        <sz val="10"/>
        <color theme="0"/>
        <rFont val="Arial"/>
        <family val="2"/>
      </rPr>
      <t>1)</t>
    </r>
  </si>
  <si>
    <r>
      <t>2018</t>
    </r>
    <r>
      <rPr>
        <b/>
        <vertAlign val="superscript"/>
        <sz val="10"/>
        <color theme="0"/>
        <rFont val="Arial"/>
        <family val="2"/>
      </rPr>
      <t>1)</t>
    </r>
  </si>
  <si>
    <r>
      <t>2019</t>
    </r>
    <r>
      <rPr>
        <b/>
        <vertAlign val="superscript"/>
        <sz val="10"/>
        <color theme="0"/>
        <rFont val="Arial"/>
        <family val="2"/>
      </rPr>
      <t>1)</t>
    </r>
  </si>
  <si>
    <t>Gjennomsnittstall for Troms og Finnmark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</si>
  <si>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</si>
  <si>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Lønnsomhetsundersøkelse for produksjon av laks og regnbueørret - matfiskproduksjon</t>
  </si>
  <si>
    <r>
      <t>2020</t>
    </r>
    <r>
      <rPr>
        <b/>
        <vertAlign val="superscript"/>
        <sz val="10"/>
        <color theme="0"/>
        <rFont val="Arial"/>
        <family val="2"/>
      </rPr>
      <t>1)</t>
    </r>
  </si>
  <si>
    <t>Gjennomsnittstall for Nordland</t>
  </si>
  <si>
    <t>-</t>
  </si>
  <si>
    <t>Slaktekostnad inkl. fraktkostnad pr. kg</t>
  </si>
  <si>
    <t>Gjennomsnittstall for Trøndelag</t>
  </si>
  <si>
    <t>Gjennomsnittstall pr. selskap for Møre og Romsdal</t>
  </si>
  <si>
    <r>
      <t>2018</t>
    </r>
    <r>
      <rPr>
        <b/>
        <vertAlign val="superscript"/>
        <sz val="10"/>
        <color theme="0"/>
        <rFont val="Arial"/>
        <family val="2"/>
      </rPr>
      <t>2)</t>
    </r>
  </si>
  <si>
    <r>
      <t>2019</t>
    </r>
    <r>
      <rPr>
        <b/>
        <vertAlign val="superscript"/>
        <sz val="10"/>
        <color theme="0"/>
        <rFont val="Arial"/>
        <family val="2"/>
      </rPr>
      <t>2)</t>
    </r>
  </si>
  <si>
    <r>
      <t>2020</t>
    </r>
    <r>
      <rPr>
        <b/>
        <vertAlign val="superscript"/>
        <sz val="10"/>
        <color theme="0"/>
        <rFont val="Arial"/>
        <family val="2"/>
      </rPr>
      <t>2)</t>
    </r>
  </si>
  <si>
    <t>2) Ikke representativt utvalg</t>
  </si>
  <si>
    <t>Gjennomsnittstall pr. selskap for Vestland</t>
  </si>
  <si>
    <t>Gjennomsnittstall pr. selskap for Rogaland og Agder</t>
  </si>
  <si>
    <r>
      <t>2021</t>
    </r>
    <r>
      <rPr>
        <b/>
        <vertAlign val="superscript"/>
        <sz val="10"/>
        <color theme="0"/>
        <rFont val="Arial"/>
        <family val="2"/>
      </rPr>
      <t>1)</t>
    </r>
  </si>
  <si>
    <r>
      <t>2021</t>
    </r>
    <r>
      <rPr>
        <b/>
        <vertAlign val="superscript"/>
        <sz val="10"/>
        <color theme="0"/>
        <rFont val="Arial"/>
        <family val="2"/>
      </rPr>
      <t>2)</t>
    </r>
  </si>
  <si>
    <t xml:space="preserve">2) Ikke representativt utvalg </t>
  </si>
  <si>
    <r>
      <t>2022</t>
    </r>
    <r>
      <rPr>
        <b/>
        <vertAlign val="superscript"/>
        <sz val="10"/>
        <color theme="0"/>
        <rFont val="Arial"/>
        <family val="2"/>
      </rPr>
      <t>1)</t>
    </r>
  </si>
  <si>
    <r>
      <t>2022</t>
    </r>
    <r>
      <rPr>
        <b/>
        <vertAlign val="superscript"/>
        <sz val="10"/>
        <color theme="0"/>
        <rFont val="Arial"/>
        <family val="2"/>
      </rPr>
      <t>2)</t>
    </r>
  </si>
  <si>
    <t>Oppdatert pr. 14.11.2024</t>
  </si>
  <si>
    <t>Avsluttet tidsserie</t>
  </si>
  <si>
    <t>Presentasjon av regionsresultat - avsluttet</t>
  </si>
  <si>
    <t xml:space="preserve">ett felles årsregnskap. Det betyr at det ikke mulig å plassere disse selskapene i en region. </t>
  </si>
  <si>
    <t>at resultater på regionsnivå ikke lenger er representativt for regionen. Vi har har av den grunn</t>
  </si>
  <si>
    <t xml:space="preserve">valgt å ikke presentere regionsresultat fra og med 2023-undersøkelsen. </t>
  </si>
  <si>
    <t>Gjennomsnittsresultater for Troms og Finnmark - Avsluttet</t>
  </si>
  <si>
    <t>Gjennomsnittsresultater for Nordland - Avsluttet</t>
  </si>
  <si>
    <t>Gjennomsnittsresultater for Trøndelag - Avsluttet</t>
  </si>
  <si>
    <t>Gjennomsnittsresultater for Møre og Romsdal - Avsluttet</t>
  </si>
  <si>
    <t>Gjennomsnittsresultater for Vestland - Avsluttet</t>
  </si>
  <si>
    <t>Gjennomsnittsresultater for Rogaland og Agder - Avsluttet</t>
  </si>
  <si>
    <t xml:space="preserve">Siden de fleste av utvalgets tillatelser inngår i selskap med tillatelser i flere regioner betyr det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</si>
</sst>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30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6595FF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23AEB4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sz val="10"/>
      <color rgb="FF84BD0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rgb="FF0033A1"/>
      <name val="Arial"/>
      <family val="2"/>
    </font>
    <font>
      <b/>
      <sz val="10"/>
      <color rgb="FF0070C0"/>
      <name val="Arial"/>
      <family val="2"/>
    </font>
    <font>
      <b/>
      <sz val="11"/>
      <color rgb="FFFF0000"/>
      <name val="Arial"/>
      <family val="2"/>
    </font>
    <font>
      <b/>
      <sz val="12"/>
      <color rgb="FFFB7B2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8" fillId="0" borderId="3" xfId="0" applyFont="1" applyBorder="1"/>
    <xf numFmtId="166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7" fillId="2" borderId="3" xfId="0" applyNumberFormat="1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2" xfId="0" applyFont="1" applyBorder="1"/>
    <xf numFmtId="164" fontId="1" fillId="0" borderId="2" xfId="0" applyNumberFormat="1" applyFont="1" applyBorder="1"/>
    <xf numFmtId="0" fontId="14" fillId="0" borderId="0" xfId="0" applyFont="1"/>
    <xf numFmtId="0" fontId="15" fillId="0" borderId="0" xfId="0" applyFont="1"/>
    <xf numFmtId="3" fontId="16" fillId="0" borderId="0" xfId="0" applyNumberFormat="1" applyFont="1"/>
    <xf numFmtId="49" fontId="16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2" fontId="1" fillId="0" borderId="2" xfId="0" applyNumberFormat="1" applyFont="1" applyBorder="1"/>
    <xf numFmtId="165" fontId="1" fillId="0" borderId="0" xfId="0" applyNumberFormat="1" applyFont="1"/>
    <xf numFmtId="165" fontId="1" fillId="0" borderId="2" xfId="0" applyNumberFormat="1" applyFont="1" applyBorder="1"/>
    <xf numFmtId="1" fontId="1" fillId="0" borderId="0" xfId="0" applyNumberFormat="1" applyFont="1"/>
    <xf numFmtId="2" fontId="11" fillId="0" borderId="0" xfId="0" applyNumberFormat="1" applyFont="1"/>
    <xf numFmtId="2" fontId="11" fillId="0" borderId="1" xfId="0" applyNumberFormat="1" applyFont="1" applyBorder="1"/>
    <xf numFmtId="0" fontId="17" fillId="0" borderId="0" xfId="0" applyFont="1"/>
    <xf numFmtId="49" fontId="18" fillId="2" borderId="1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right"/>
    </xf>
    <xf numFmtId="1" fontId="18" fillId="2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49" fontId="17" fillId="0" borderId="0" xfId="0" applyNumberFormat="1" applyFont="1"/>
    <xf numFmtId="3" fontId="15" fillId="0" borderId="0" xfId="0" applyNumberFormat="1" applyFont="1"/>
    <xf numFmtId="49" fontId="20" fillId="0" borderId="0" xfId="0" applyNumberFormat="1" applyFont="1"/>
    <xf numFmtId="0" fontId="21" fillId="0" borderId="0" xfId="0" applyFont="1"/>
    <xf numFmtId="0" fontId="23" fillId="0" borderId="0" xfId="0" applyFont="1"/>
    <xf numFmtId="0" fontId="10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0" fillId="0" borderId="0" xfId="0" applyFont="1"/>
    <xf numFmtId="0" fontId="11" fillId="0" borderId="2" xfId="0" applyFont="1" applyBorder="1"/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4" fontId="11" fillId="0" borderId="1" xfId="0" applyNumberFormat="1" applyFont="1" applyBorder="1"/>
    <xf numFmtId="4" fontId="11" fillId="0" borderId="0" xfId="0" applyNumberFormat="1" applyFont="1"/>
    <xf numFmtId="4" fontId="11" fillId="0" borderId="2" xfId="0" applyNumberFormat="1" applyFont="1" applyBorder="1"/>
    <xf numFmtId="0" fontId="25" fillId="0" borderId="0" xfId="0" applyFont="1"/>
    <xf numFmtId="164" fontId="1" fillId="0" borderId="4" xfId="0" applyNumberFormat="1" applyFont="1" applyBorder="1"/>
    <xf numFmtId="0" fontId="1" fillId="0" borderId="0" xfId="0" applyFont="1" applyAlignment="1">
      <alignment horizontal="righ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7B22"/>
      <color rgb="FF23AEB4"/>
      <color rgb="FF84BD00"/>
      <color rgb="FF6595FF"/>
      <color rgb="FFE5F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workbookViewId="0">
      <selection activeCell="A7" sqref="A7"/>
    </sheetView>
  </sheetViews>
  <sheetFormatPr baseColWidth="10" defaultColWidth="11.42578125" defaultRowHeight="12.75" x14ac:dyDescent="0.2"/>
  <cols>
    <col min="1" max="1" width="19.85546875" style="1" customWidth="1"/>
    <col min="2" max="2" width="16.140625" style="1" bestFit="1" customWidth="1"/>
    <col min="3" max="3" width="14.85546875" style="1" bestFit="1" customWidth="1"/>
    <col min="4" max="4" width="14.28515625" style="1" bestFit="1" customWidth="1"/>
    <col min="5" max="5" width="17.7109375" style="1" bestFit="1" customWidth="1"/>
    <col min="6" max="6" width="12.85546875" style="1" customWidth="1"/>
    <col min="7" max="16384" width="11.42578125" style="1"/>
  </cols>
  <sheetData>
    <row r="1" spans="1:6" s="13" customFormat="1" ht="23.25" x14ac:dyDescent="0.35">
      <c r="A1" s="40" t="s">
        <v>86</v>
      </c>
      <c r="B1" s="40"/>
      <c r="C1" s="40"/>
      <c r="D1" s="40"/>
      <c r="E1" s="40"/>
      <c r="F1" s="40"/>
    </row>
    <row r="2" spans="1:6" s="13" customFormat="1" ht="18" x14ac:dyDescent="0.25">
      <c r="A2" s="39" t="s">
        <v>105</v>
      </c>
    </row>
    <row r="4" spans="1:6" ht="15" x14ac:dyDescent="0.25">
      <c r="A4" s="38" t="s">
        <v>85</v>
      </c>
    </row>
    <row r="5" spans="1:6" s="3" customFormat="1" ht="15" x14ac:dyDescent="0.25">
      <c r="A5" s="2" t="s">
        <v>13</v>
      </c>
      <c r="E5" s="55"/>
    </row>
    <row r="6" spans="1:6" s="3" customFormat="1" ht="14.25" x14ac:dyDescent="0.2">
      <c r="A6" s="2" t="s">
        <v>104</v>
      </c>
    </row>
    <row r="9" spans="1:6" s="3" customFormat="1" ht="15.75" x14ac:dyDescent="0.25">
      <c r="A9" s="56" t="s">
        <v>106</v>
      </c>
    </row>
    <row r="10" spans="1:6" x14ac:dyDescent="0.2">
      <c r="A10" s="1" t="s">
        <v>41</v>
      </c>
    </row>
    <row r="11" spans="1:6" x14ac:dyDescent="0.2">
      <c r="A11" s="1" t="s">
        <v>107</v>
      </c>
    </row>
    <row r="13" spans="1:6" x14ac:dyDescent="0.2">
      <c r="A13" s="57" t="s">
        <v>116</v>
      </c>
    </row>
    <row r="14" spans="1:6" x14ac:dyDescent="0.2">
      <c r="A14" s="57" t="s">
        <v>108</v>
      </c>
    </row>
    <row r="15" spans="1:6" x14ac:dyDescent="0.2">
      <c r="A15" s="57" t="s">
        <v>109</v>
      </c>
    </row>
    <row r="19" spans="1:1" s="3" customFormat="1" ht="15.75" x14ac:dyDescent="0.25">
      <c r="A19" s="30" t="s">
        <v>39</v>
      </c>
    </row>
    <row r="20" spans="1:1" s="3" customFormat="1" ht="14.25" x14ac:dyDescent="0.2">
      <c r="A20" s="1"/>
    </row>
    <row r="21" spans="1:1" ht="15" x14ac:dyDescent="0.25">
      <c r="A21" s="41" t="s">
        <v>19</v>
      </c>
    </row>
    <row r="22" spans="1:1" x14ac:dyDescent="0.2">
      <c r="A22" s="1" t="s">
        <v>42</v>
      </c>
    </row>
    <row r="23" spans="1:1" x14ac:dyDescent="0.2">
      <c r="A23" s="1" t="s">
        <v>44</v>
      </c>
    </row>
    <row r="24" spans="1:1" x14ac:dyDescent="0.2">
      <c r="A24" s="1" t="s">
        <v>43</v>
      </c>
    </row>
    <row r="26" spans="1:1" x14ac:dyDescent="0.2">
      <c r="A26" s="1" t="s">
        <v>36</v>
      </c>
    </row>
    <row r="27" spans="1:1" x14ac:dyDescent="0.2">
      <c r="A27" s="1" t="s">
        <v>45</v>
      </c>
    </row>
    <row r="28" spans="1:1" x14ac:dyDescent="0.2">
      <c r="A28" s="1" t="s">
        <v>46</v>
      </c>
    </row>
    <row r="30" spans="1:1" x14ac:dyDescent="0.2">
      <c r="A30" s="1" t="s">
        <v>37</v>
      </c>
    </row>
    <row r="31" spans="1:1" x14ac:dyDescent="0.2">
      <c r="A31" s="1" t="s">
        <v>38</v>
      </c>
    </row>
    <row r="32" spans="1:1" x14ac:dyDescent="0.2">
      <c r="A32" s="1" t="s">
        <v>47</v>
      </c>
    </row>
    <row r="33" spans="1:6" x14ac:dyDescent="0.2">
      <c r="A33" s="1" t="s">
        <v>48</v>
      </c>
    </row>
    <row r="34" spans="1:6" s="3" customFormat="1" ht="14.25" x14ac:dyDescent="0.2">
      <c r="A34" s="2" t="s">
        <v>49</v>
      </c>
    </row>
    <row r="35" spans="1:6" s="3" customFormat="1" ht="14.25" x14ac:dyDescent="0.2">
      <c r="A35" s="2"/>
    </row>
    <row r="36" spans="1:6" s="3" customFormat="1" ht="15" x14ac:dyDescent="0.25">
      <c r="A36" s="42" t="s">
        <v>24</v>
      </c>
    </row>
    <row r="37" spans="1:6" s="5" customFormat="1" x14ac:dyDescent="0.2">
      <c r="A37" s="5" t="s">
        <v>40</v>
      </c>
    </row>
    <row r="38" spans="1:6" s="5" customFormat="1" x14ac:dyDescent="0.2">
      <c r="A38" s="5" t="s">
        <v>50</v>
      </c>
    </row>
    <row r="39" spans="1:6" s="5" customFormat="1" x14ac:dyDescent="0.2">
      <c r="A39" s="5" t="s">
        <v>51</v>
      </c>
    </row>
    <row r="40" spans="1:6" s="3" customFormat="1" ht="14.25" x14ac:dyDescent="0.2">
      <c r="A40" s="1"/>
      <c r="B40" s="1"/>
      <c r="C40" s="1"/>
      <c r="D40" s="1"/>
      <c r="E40" s="1"/>
      <c r="F40" s="1"/>
    </row>
    <row r="41" spans="1:6" s="3" customFormat="1" ht="14.25" x14ac:dyDescent="0.2">
      <c r="A41" s="1" t="s">
        <v>25</v>
      </c>
      <c r="B41" s="1"/>
      <c r="C41" s="1"/>
      <c r="D41" s="1"/>
      <c r="E41" s="1"/>
      <c r="F41" s="1"/>
    </row>
    <row r="42" spans="1:6" s="3" customFormat="1" ht="14.25" x14ac:dyDescent="0.2">
      <c r="A42" s="6" t="s">
        <v>26</v>
      </c>
      <c r="B42" s="7" t="s">
        <v>27</v>
      </c>
      <c r="C42" s="7" t="s">
        <v>28</v>
      </c>
      <c r="D42" s="7" t="s">
        <v>29</v>
      </c>
      <c r="E42" s="7" t="s">
        <v>30</v>
      </c>
      <c r="F42" s="1"/>
    </row>
    <row r="43" spans="1:6" s="3" customFormat="1" ht="14.25" x14ac:dyDescent="0.2">
      <c r="A43" s="8" t="s">
        <v>31</v>
      </c>
      <c r="B43" s="9">
        <v>1.35</v>
      </c>
      <c r="C43" s="9">
        <v>1.2</v>
      </c>
      <c r="D43" s="10">
        <v>1.0669999999999999</v>
      </c>
      <c r="E43" s="10">
        <v>1</v>
      </c>
      <c r="F43" s="1"/>
    </row>
    <row r="44" spans="1:6" s="3" customFormat="1" ht="14.25" x14ac:dyDescent="0.2">
      <c r="A44" s="6" t="s">
        <v>32</v>
      </c>
      <c r="B44" s="7">
        <v>1.266</v>
      </c>
      <c r="C44" s="7">
        <v>1.125</v>
      </c>
      <c r="D44" s="7">
        <v>1</v>
      </c>
      <c r="E44" s="7">
        <v>1.0669999999999999</v>
      </c>
      <c r="F44" s="1"/>
    </row>
    <row r="45" spans="1:6" s="3" customFormat="1" ht="14.25" x14ac:dyDescent="0.2">
      <c r="A45" s="8" t="s">
        <v>33</v>
      </c>
      <c r="B45" s="10">
        <v>1.125</v>
      </c>
      <c r="C45" s="10">
        <v>1</v>
      </c>
      <c r="D45" s="10">
        <v>0.88900000000000001</v>
      </c>
      <c r="E45" s="9">
        <v>1.2</v>
      </c>
      <c r="F45" s="1"/>
    </row>
    <row r="46" spans="1:6" s="3" customFormat="1" ht="14.25" x14ac:dyDescent="0.2">
      <c r="A46" s="8" t="s">
        <v>34</v>
      </c>
      <c r="B46" s="10">
        <v>1</v>
      </c>
      <c r="C46" s="10">
        <v>0.88900000000000001</v>
      </c>
      <c r="D46" s="9">
        <v>0.79</v>
      </c>
      <c r="E46" s="9">
        <v>1.35</v>
      </c>
      <c r="F46" s="1"/>
    </row>
    <row r="47" spans="1:6" s="3" customFormat="1" ht="14.25" x14ac:dyDescent="0.2">
      <c r="A47" s="1"/>
      <c r="B47" s="1"/>
      <c r="C47" s="1"/>
      <c r="D47" s="1"/>
      <c r="E47" s="1"/>
      <c r="F47" s="1"/>
    </row>
    <row r="48" spans="1:6" s="3" customFormat="1" ht="14.25" x14ac:dyDescent="0.2">
      <c r="A48" s="1" t="s">
        <v>35</v>
      </c>
      <c r="B48" s="1"/>
      <c r="C48" s="1"/>
      <c r="D48" s="1"/>
      <c r="E48" s="1"/>
      <c r="F48" s="1"/>
    </row>
    <row r="49" spans="1:6" s="3" customFormat="1" ht="14.25" x14ac:dyDescent="0.2">
      <c r="A49" s="6" t="s">
        <v>26</v>
      </c>
      <c r="B49" s="7" t="s">
        <v>27</v>
      </c>
      <c r="C49" s="7" t="s">
        <v>28</v>
      </c>
      <c r="D49" s="7" t="s">
        <v>29</v>
      </c>
      <c r="E49" s="7" t="s">
        <v>30</v>
      </c>
      <c r="F49" s="1"/>
    </row>
    <row r="50" spans="1:6" s="3" customFormat="1" ht="14.25" x14ac:dyDescent="0.2">
      <c r="A50" s="8" t="s">
        <v>31</v>
      </c>
      <c r="B50" s="10">
        <v>1.355</v>
      </c>
      <c r="C50" s="10">
        <v>1.2150000000000001</v>
      </c>
      <c r="D50" s="9">
        <v>1.07</v>
      </c>
      <c r="E50" s="10">
        <v>1</v>
      </c>
      <c r="F50" s="1"/>
    </row>
    <row r="51" spans="1:6" s="3" customFormat="1" ht="14.25" x14ac:dyDescent="0.2">
      <c r="A51" s="6" t="s">
        <v>32</v>
      </c>
      <c r="B51" s="7">
        <v>1.2649999999999999</v>
      </c>
      <c r="C51" s="7">
        <v>1.135</v>
      </c>
      <c r="D51" s="7">
        <v>1</v>
      </c>
      <c r="E51" s="11">
        <v>1.07</v>
      </c>
      <c r="F51" s="1"/>
    </row>
    <row r="52" spans="1:6" s="3" customFormat="1" ht="14.25" x14ac:dyDescent="0.2">
      <c r="A52" s="8" t="s">
        <v>33</v>
      </c>
      <c r="B52" s="10">
        <v>1.115</v>
      </c>
      <c r="C52" s="10">
        <v>1</v>
      </c>
      <c r="D52" s="10">
        <v>0.88100000000000001</v>
      </c>
      <c r="E52" s="10">
        <v>1.2150000000000001</v>
      </c>
      <c r="F52" s="1"/>
    </row>
    <row r="53" spans="1:6" s="3" customFormat="1" ht="14.25" x14ac:dyDescent="0.2">
      <c r="A53" s="8" t="s">
        <v>34</v>
      </c>
      <c r="B53" s="12">
        <v>1</v>
      </c>
      <c r="C53" s="10">
        <v>0.89700000000000002</v>
      </c>
      <c r="D53" s="9">
        <v>0.79</v>
      </c>
      <c r="E53" s="10">
        <v>1.355</v>
      </c>
      <c r="F53" s="1"/>
    </row>
    <row r="54" spans="1:6" s="3" customFormat="1" ht="14.25" x14ac:dyDescent="0.2">
      <c r="A54" s="2"/>
    </row>
    <row r="55" spans="1:6" s="3" customFormat="1" ht="14.25" x14ac:dyDescent="0.2">
      <c r="A55" s="1"/>
    </row>
    <row r="56" spans="1:6" s="4" customFormat="1" ht="18" x14ac:dyDescent="0.25">
      <c r="A56" s="43" t="s">
        <v>20</v>
      </c>
    </row>
    <row r="57" spans="1:6" x14ac:dyDescent="0.2">
      <c r="A57" s="1" t="s">
        <v>69</v>
      </c>
    </row>
    <row r="58" spans="1:6" x14ac:dyDescent="0.2">
      <c r="A58" s="1" t="s">
        <v>70</v>
      </c>
    </row>
  </sheetData>
  <phoneticPr fontId="0" type="noConversion"/>
  <pageMargins left="0.6" right="0.61" top="0.78" bottom="0.78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5"/>
  <sheetViews>
    <sheetView zoomScaleNormal="100" workbookViewId="0">
      <selection activeCell="A7" sqref="A7"/>
    </sheetView>
  </sheetViews>
  <sheetFormatPr baseColWidth="10" defaultColWidth="11.42578125" defaultRowHeight="12.75" x14ac:dyDescent="0.2"/>
  <cols>
    <col min="1" max="1" width="48" style="1" customWidth="1"/>
    <col min="2" max="2" width="3.5703125" style="1" bestFit="1" customWidth="1"/>
    <col min="3" max="17" width="7.5703125" style="1" bestFit="1" customWidth="1"/>
    <col min="18" max="16384" width="11.42578125" style="1"/>
  </cols>
  <sheetData>
    <row r="1" spans="1:17" s="13" customFormat="1" ht="23.25" customHeight="1" x14ac:dyDescent="0.35">
      <c r="A1" s="40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7" s="13" customFormat="1" ht="18" x14ac:dyDescent="0.25">
      <c r="A2" s="39" t="s">
        <v>110</v>
      </c>
    </row>
    <row r="3" spans="1:17" x14ac:dyDescent="0.2">
      <c r="A3" s="14"/>
    </row>
    <row r="4" spans="1:17" ht="15" x14ac:dyDescent="0.25">
      <c r="A4" s="38" t="s">
        <v>85</v>
      </c>
    </row>
    <row r="5" spans="1:17" s="3" customFormat="1" ht="14.25" x14ac:dyDescent="0.2">
      <c r="A5" s="2" t="s">
        <v>13</v>
      </c>
    </row>
    <row r="6" spans="1:17" s="3" customFormat="1" ht="14.25" x14ac:dyDescent="0.2">
      <c r="A6" s="2" t="s">
        <v>104</v>
      </c>
    </row>
    <row r="10" spans="1:17" s="13" customFormat="1" ht="15.75" x14ac:dyDescent="0.25">
      <c r="A10" s="30" t="s">
        <v>21</v>
      </c>
    </row>
    <row r="11" spans="1:17" s="34" customFormat="1" ht="14.25" x14ac:dyDescent="0.2">
      <c r="A11" s="31"/>
      <c r="B11" s="32"/>
      <c r="C11" s="33" t="s">
        <v>72</v>
      </c>
      <c r="D11" s="33" t="s">
        <v>73</v>
      </c>
      <c r="E11" s="33" t="s">
        <v>74</v>
      </c>
      <c r="F11" s="33" t="s">
        <v>75</v>
      </c>
      <c r="G11" s="33" t="s">
        <v>76</v>
      </c>
      <c r="H11" s="33" t="s">
        <v>77</v>
      </c>
      <c r="I11" s="33" t="s">
        <v>78</v>
      </c>
      <c r="J11" s="33" t="s">
        <v>79</v>
      </c>
      <c r="K11" s="33" t="s">
        <v>80</v>
      </c>
      <c r="L11" s="33" t="s">
        <v>81</v>
      </c>
      <c r="M11" s="33" t="s">
        <v>82</v>
      </c>
      <c r="N11" s="33" t="s">
        <v>83</v>
      </c>
      <c r="O11" s="33" t="s">
        <v>87</v>
      </c>
      <c r="P11" s="33" t="s">
        <v>99</v>
      </c>
      <c r="Q11" s="33" t="s">
        <v>102</v>
      </c>
    </row>
    <row r="12" spans="1:17" x14ac:dyDescent="0.2">
      <c r="A12" s="1" t="s">
        <v>0</v>
      </c>
      <c r="B12" s="1" t="s">
        <v>1</v>
      </c>
      <c r="C12" s="1">
        <v>19</v>
      </c>
      <c r="D12" s="1">
        <v>17</v>
      </c>
      <c r="E12" s="1">
        <v>16</v>
      </c>
      <c r="F12" s="1">
        <v>14</v>
      </c>
      <c r="G12" s="1">
        <v>16</v>
      </c>
      <c r="H12" s="1">
        <v>15</v>
      </c>
      <c r="I12" s="1">
        <v>13</v>
      </c>
      <c r="J12" s="1">
        <v>13</v>
      </c>
      <c r="K12" s="1">
        <v>13</v>
      </c>
      <c r="L12" s="1">
        <v>11</v>
      </c>
      <c r="M12" s="1">
        <v>8</v>
      </c>
      <c r="N12" s="1">
        <v>10</v>
      </c>
      <c r="O12" s="1">
        <v>13</v>
      </c>
      <c r="P12" s="1">
        <v>11</v>
      </c>
      <c r="Q12" s="1">
        <v>12</v>
      </c>
    </row>
    <row r="13" spans="1:17" x14ac:dyDescent="0.2">
      <c r="A13" s="1" t="s">
        <v>14</v>
      </c>
      <c r="B13" s="1" t="s">
        <v>1</v>
      </c>
      <c r="C13" s="1">
        <v>121</v>
      </c>
      <c r="D13" s="1">
        <v>135</v>
      </c>
      <c r="E13" s="1">
        <v>136</v>
      </c>
      <c r="F13" s="1">
        <v>131</v>
      </c>
      <c r="G13" s="1">
        <v>116</v>
      </c>
      <c r="H13" s="1">
        <v>100</v>
      </c>
      <c r="I13" s="1">
        <v>76</v>
      </c>
      <c r="J13" s="1">
        <v>77</v>
      </c>
      <c r="K13" s="1">
        <v>85</v>
      </c>
      <c r="L13" s="1">
        <v>86</v>
      </c>
      <c r="M13" s="1">
        <v>56</v>
      </c>
      <c r="N13" s="1">
        <v>64</v>
      </c>
      <c r="O13" s="1">
        <v>122</v>
      </c>
      <c r="P13" s="1">
        <v>113</v>
      </c>
      <c r="Q13" s="1">
        <v>120</v>
      </c>
    </row>
    <row r="14" spans="1:17" ht="14.25" x14ac:dyDescent="0.2">
      <c r="A14" s="15" t="s">
        <v>71</v>
      </c>
      <c r="B14" s="15" t="s">
        <v>1</v>
      </c>
      <c r="C14" s="16">
        <f>(C13/C12)</f>
        <v>6.3684210526315788</v>
      </c>
      <c r="D14" s="16">
        <f>(D13/D12)</f>
        <v>7.9411764705882355</v>
      </c>
      <c r="E14" s="16">
        <f>(E13/E12)</f>
        <v>8.5</v>
      </c>
      <c r="F14" s="16">
        <f>(F13/F12)</f>
        <v>9.3571428571428577</v>
      </c>
      <c r="G14" s="16">
        <f t="shared" ref="G14:H14" si="0">(G13/G12)</f>
        <v>7.25</v>
      </c>
      <c r="H14" s="16">
        <f t="shared" si="0"/>
        <v>6.666666666666667</v>
      </c>
      <c r="I14" s="16">
        <f t="shared" ref="I14:J14" si="1">(I13/I12)</f>
        <v>5.8461538461538458</v>
      </c>
      <c r="J14" s="16">
        <f t="shared" si="1"/>
        <v>5.9230769230769234</v>
      </c>
      <c r="K14" s="16">
        <f t="shared" ref="K14:M14" si="2">(K13/K12)</f>
        <v>6.5384615384615383</v>
      </c>
      <c r="L14" s="16">
        <f t="shared" si="2"/>
        <v>7.8181818181818183</v>
      </c>
      <c r="M14" s="16">
        <f t="shared" si="2"/>
        <v>7</v>
      </c>
      <c r="N14" s="16">
        <f t="shared" ref="N14" si="3">(N13/N12)</f>
        <v>6.4</v>
      </c>
      <c r="O14" s="16">
        <f>(O13/O12)</f>
        <v>9.384615384615385</v>
      </c>
      <c r="P14" s="16">
        <f>(P13/P12)</f>
        <v>10.272727272727273</v>
      </c>
      <c r="Q14" s="16">
        <v>10</v>
      </c>
    </row>
    <row r="15" spans="1:17" s="17" customFormat="1" ht="11.25" x14ac:dyDescent="0.2">
      <c r="A15" s="17" t="s">
        <v>18</v>
      </c>
    </row>
    <row r="18" spans="1:17" s="13" customFormat="1" ht="15.75" x14ac:dyDescent="0.25">
      <c r="A18" s="35" t="s">
        <v>22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36"/>
      <c r="N18" s="36"/>
      <c r="O18" s="18"/>
      <c r="P18" s="18"/>
      <c r="Q18" s="18"/>
    </row>
    <row r="19" spans="1:17" x14ac:dyDescent="0.2">
      <c r="A19" s="20" t="s">
        <v>84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8"/>
      <c r="P19" s="18"/>
      <c r="Q19" s="18"/>
    </row>
    <row r="20" spans="1:17" s="34" customFormat="1" ht="14.25" x14ac:dyDescent="0.2">
      <c r="A20" s="31"/>
      <c r="B20" s="32"/>
      <c r="C20" s="33" t="s">
        <v>72</v>
      </c>
      <c r="D20" s="33" t="s">
        <v>73</v>
      </c>
      <c r="E20" s="33" t="s">
        <v>74</v>
      </c>
      <c r="F20" s="33" t="s">
        <v>75</v>
      </c>
      <c r="G20" s="33" t="s">
        <v>76</v>
      </c>
      <c r="H20" s="33" t="s">
        <v>77</v>
      </c>
      <c r="I20" s="33" t="s">
        <v>78</v>
      </c>
      <c r="J20" s="33" t="s">
        <v>79</v>
      </c>
      <c r="K20" s="33" t="s">
        <v>80</v>
      </c>
      <c r="L20" s="33" t="s">
        <v>81</v>
      </c>
      <c r="M20" s="33" t="s">
        <v>82</v>
      </c>
      <c r="N20" s="33" t="s">
        <v>83</v>
      </c>
      <c r="O20" s="33" t="s">
        <v>87</v>
      </c>
      <c r="P20" s="33" t="s">
        <v>99</v>
      </c>
      <c r="Q20" s="33" t="s">
        <v>102</v>
      </c>
    </row>
    <row r="21" spans="1:17" x14ac:dyDescent="0.2">
      <c r="A21" s="1" t="s">
        <v>57</v>
      </c>
      <c r="B21" s="1" t="s">
        <v>3</v>
      </c>
      <c r="C21" s="21">
        <v>321173.10695269296</v>
      </c>
      <c r="D21" s="21">
        <v>363008.65103679319</v>
      </c>
      <c r="E21" s="21">
        <v>308201.77590145974</v>
      </c>
      <c r="F21" s="21">
        <v>315987.52366786287</v>
      </c>
      <c r="G21" s="21">
        <v>386420.53855402954</v>
      </c>
      <c r="H21" s="21">
        <v>311054.95766180521</v>
      </c>
      <c r="I21" s="21">
        <v>262101.96501811387</v>
      </c>
      <c r="J21" s="21">
        <v>295994.81348268891</v>
      </c>
      <c r="K21" s="21">
        <v>290688.64180275035</v>
      </c>
      <c r="L21" s="21">
        <v>299947.34362137195</v>
      </c>
      <c r="M21" s="21">
        <v>329322</v>
      </c>
      <c r="N21" s="21">
        <v>302167</v>
      </c>
      <c r="O21" s="21">
        <v>255837.83127655269</v>
      </c>
      <c r="P21" s="21">
        <v>277062</v>
      </c>
      <c r="Q21" s="21">
        <v>233485</v>
      </c>
    </row>
    <row r="22" spans="1:17" x14ac:dyDescent="0.2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x14ac:dyDescent="0.2">
      <c r="A23" s="1" t="s">
        <v>4</v>
      </c>
      <c r="C23" s="22">
        <v>16.030526315789501</v>
      </c>
      <c r="D23" s="22">
        <v>17.7835294117647</v>
      </c>
      <c r="E23" s="22">
        <v>23.7</v>
      </c>
      <c r="F23" s="22">
        <v>27.355</v>
      </c>
      <c r="G23" s="22">
        <v>23.348125</v>
      </c>
      <c r="H23" s="22">
        <v>27.603999999999999</v>
      </c>
      <c r="I23" s="22">
        <v>28.45</v>
      </c>
      <c r="J23" s="22">
        <v>25.7676923076923</v>
      </c>
      <c r="K23" s="22">
        <v>27.8576923076923</v>
      </c>
      <c r="L23" s="22">
        <v>33.187272727272699</v>
      </c>
      <c r="M23" s="1">
        <v>29.9</v>
      </c>
      <c r="N23" s="1">
        <v>27.3</v>
      </c>
      <c r="O23" s="22">
        <v>49.43</v>
      </c>
      <c r="P23" s="22">
        <v>56.71</v>
      </c>
      <c r="Q23" s="22">
        <v>54.65</v>
      </c>
    </row>
    <row r="24" spans="1:17" x14ac:dyDescent="0.2">
      <c r="C24" s="22"/>
      <c r="D24" s="22"/>
      <c r="E24" s="22"/>
      <c r="F24" s="22"/>
      <c r="G24" s="22"/>
      <c r="H24" s="22"/>
      <c r="I24" s="22"/>
      <c r="J24" s="22"/>
      <c r="K24" s="22"/>
      <c r="L24" s="22"/>
      <c r="O24" s="22"/>
      <c r="P24" s="22"/>
      <c r="Q24" s="22"/>
    </row>
    <row r="25" spans="1:17" x14ac:dyDescent="0.2">
      <c r="A25" s="1" t="s">
        <v>17</v>
      </c>
      <c r="C25" s="23">
        <v>1.2</v>
      </c>
      <c r="D25" s="23">
        <v>1.31</v>
      </c>
      <c r="E25" s="23">
        <v>1.34</v>
      </c>
      <c r="F25" s="23">
        <v>1.2652599542293499</v>
      </c>
      <c r="G25" s="23">
        <v>1.1487173875438601</v>
      </c>
      <c r="H25" s="23">
        <v>1.22111145074861</v>
      </c>
      <c r="I25" s="23">
        <v>1.2370440346648</v>
      </c>
      <c r="J25" s="23">
        <v>1.2709549937959099</v>
      </c>
      <c r="K25" s="23">
        <v>1.27129020519185</v>
      </c>
      <c r="L25" s="23">
        <v>1.291475699871</v>
      </c>
      <c r="M25" s="1">
        <v>1.24</v>
      </c>
      <c r="N25" s="1">
        <v>1.32</v>
      </c>
      <c r="O25" s="23">
        <v>1.34</v>
      </c>
      <c r="P25" s="23">
        <v>1.24</v>
      </c>
      <c r="Q25" s="23">
        <v>1.44</v>
      </c>
    </row>
    <row r="26" spans="1:17" x14ac:dyDescent="0.2">
      <c r="A26" s="15" t="s">
        <v>58</v>
      </c>
      <c r="B26" s="15" t="s">
        <v>2</v>
      </c>
      <c r="C26" s="24">
        <v>7.86</v>
      </c>
      <c r="D26" s="24">
        <v>7.83</v>
      </c>
      <c r="E26" s="24">
        <v>8.34</v>
      </c>
      <c r="F26" s="24">
        <v>8.6902168007409308</v>
      </c>
      <c r="G26" s="24">
        <v>8.9798355823918694</v>
      </c>
      <c r="H26" s="24">
        <v>9.3018010332150105</v>
      </c>
      <c r="I26" s="24">
        <v>9.5974663209789206</v>
      </c>
      <c r="J26" s="24">
        <v>10.7215666249386</v>
      </c>
      <c r="K26" s="24">
        <v>11.942394216718601</v>
      </c>
      <c r="L26" s="24">
        <v>11.6556193009497</v>
      </c>
      <c r="M26" s="24">
        <v>11.85</v>
      </c>
      <c r="N26" s="24">
        <v>12.5</v>
      </c>
      <c r="O26" s="24">
        <v>13.04</v>
      </c>
      <c r="P26" s="24">
        <v>14.24</v>
      </c>
      <c r="Q26" s="24">
        <v>17.5</v>
      </c>
    </row>
    <row r="27" spans="1:17" x14ac:dyDescent="0.2">
      <c r="A27" s="17" t="s">
        <v>18</v>
      </c>
    </row>
    <row r="30" spans="1:17" s="13" customFormat="1" ht="15.75" x14ac:dyDescent="0.25">
      <c r="A30" s="37" t="s">
        <v>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36"/>
      <c r="N30" s="36"/>
      <c r="O30" s="18"/>
      <c r="P30" s="18"/>
      <c r="Q30" s="18"/>
    </row>
    <row r="31" spans="1:17" x14ac:dyDescent="0.2">
      <c r="A31" s="20" t="s">
        <v>84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8"/>
      <c r="P31" s="18"/>
      <c r="Q31" s="18"/>
    </row>
    <row r="32" spans="1:17" s="34" customFormat="1" ht="14.25" x14ac:dyDescent="0.2">
      <c r="A32" s="31"/>
      <c r="B32" s="32"/>
      <c r="C32" s="33" t="s">
        <v>72</v>
      </c>
      <c r="D32" s="33" t="s">
        <v>73</v>
      </c>
      <c r="E32" s="33" t="s">
        <v>74</v>
      </c>
      <c r="F32" s="33" t="s">
        <v>75</v>
      </c>
      <c r="G32" s="33" t="s">
        <v>76</v>
      </c>
      <c r="H32" s="33" t="s">
        <v>77</v>
      </c>
      <c r="I32" s="33" t="s">
        <v>78</v>
      </c>
      <c r="J32" s="33" t="s">
        <v>79</v>
      </c>
      <c r="K32" s="33" t="s">
        <v>80</v>
      </c>
      <c r="L32" s="33" t="s">
        <v>81</v>
      </c>
      <c r="M32" s="33" t="s">
        <v>82</v>
      </c>
      <c r="N32" s="33" t="s">
        <v>83</v>
      </c>
      <c r="O32" s="33" t="s">
        <v>87</v>
      </c>
      <c r="P32" s="33" t="s">
        <v>99</v>
      </c>
      <c r="Q32" s="33" t="s">
        <v>102</v>
      </c>
    </row>
    <row r="33" spans="1:17" x14ac:dyDescent="0.2">
      <c r="A33" s="1" t="s">
        <v>15</v>
      </c>
      <c r="B33" s="1" t="s">
        <v>5</v>
      </c>
      <c r="C33" s="25">
        <v>6.2619448805974631</v>
      </c>
      <c r="D33" s="22">
        <v>12.021953076917564</v>
      </c>
      <c r="E33" s="22">
        <v>25.788105651154442</v>
      </c>
      <c r="F33" s="22">
        <v>9.612044092008567</v>
      </c>
      <c r="G33" s="22">
        <v>5.8338868114829863</v>
      </c>
      <c r="H33" s="22">
        <v>8.9723865683771749</v>
      </c>
      <c r="I33" s="22">
        <v>23.976698040217769</v>
      </c>
      <c r="J33" s="22">
        <v>17.23357675809029</v>
      </c>
      <c r="K33" s="22">
        <v>37.502870347172184</v>
      </c>
      <c r="L33" s="22">
        <v>27.739235092883707</v>
      </c>
      <c r="M33" s="22">
        <v>29.461703227946956</v>
      </c>
      <c r="N33" s="22">
        <v>21.23948611899559</v>
      </c>
      <c r="O33" s="25">
        <v>9.5169489152992188</v>
      </c>
      <c r="P33" s="25">
        <v>11.427748033209918</v>
      </c>
      <c r="Q33" s="25">
        <v>13.907124168468608</v>
      </c>
    </row>
    <row r="34" spans="1:17" x14ac:dyDescent="0.2">
      <c r="A34" s="1" t="s">
        <v>6</v>
      </c>
      <c r="B34" s="1" t="s">
        <v>5</v>
      </c>
      <c r="C34" s="25">
        <v>9.105956218945737</v>
      </c>
      <c r="D34" s="22">
        <v>17.262437544531203</v>
      </c>
      <c r="E34" s="22">
        <v>29.86797318894055</v>
      </c>
      <c r="F34" s="22">
        <v>14.468511640435016</v>
      </c>
      <c r="G34" s="22">
        <v>7.8505017643213284</v>
      </c>
      <c r="H34" s="22">
        <v>29.479595082749054</v>
      </c>
      <c r="I34" s="22">
        <v>26.464179490938704</v>
      </c>
      <c r="J34" s="22">
        <v>20.964620604315218</v>
      </c>
      <c r="K34" s="22">
        <v>41.659610357359384</v>
      </c>
      <c r="L34" s="22">
        <v>33.42949624202636</v>
      </c>
      <c r="M34" s="22">
        <v>34.990661414670967</v>
      </c>
      <c r="N34" s="22">
        <v>28.382921517373116</v>
      </c>
      <c r="O34" s="25">
        <v>15.053402893683963</v>
      </c>
      <c r="P34" s="25">
        <v>16.00883916467911</v>
      </c>
      <c r="Q34" s="25">
        <v>25.383265530088376</v>
      </c>
    </row>
    <row r="35" spans="1:17" x14ac:dyDescent="0.2">
      <c r="A35" s="1" t="s">
        <v>16</v>
      </c>
      <c r="B35" s="1" t="s">
        <v>5</v>
      </c>
      <c r="C35" s="25">
        <v>9.7273344500957322</v>
      </c>
      <c r="D35" s="22">
        <v>17.179604395223407</v>
      </c>
      <c r="E35" s="22">
        <v>29.922550502227729</v>
      </c>
      <c r="F35" s="22">
        <v>15.023742658690132</v>
      </c>
      <c r="G35" s="22">
        <v>8.1848923171073675</v>
      </c>
      <c r="H35" s="22">
        <v>30.272339619501672</v>
      </c>
      <c r="I35" s="22">
        <v>27.02887035022697</v>
      </c>
      <c r="J35" s="22">
        <v>21.040579381926104</v>
      </c>
      <c r="K35" s="22">
        <v>41.433406077846755</v>
      </c>
      <c r="L35" s="22">
        <v>32.252092604730407</v>
      </c>
      <c r="M35" s="22">
        <v>34.817379630986622</v>
      </c>
      <c r="N35" s="22">
        <v>28.042041691179222</v>
      </c>
      <c r="O35" s="25">
        <v>14.712654679389969</v>
      </c>
      <c r="P35" s="25">
        <v>17.822764539223176</v>
      </c>
      <c r="Q35" s="25">
        <v>28.872346852700108</v>
      </c>
    </row>
    <row r="36" spans="1:17" x14ac:dyDescent="0.2">
      <c r="A36" s="1" t="s">
        <v>7</v>
      </c>
      <c r="B36" s="1" t="s">
        <v>5</v>
      </c>
      <c r="C36" s="25">
        <v>182.00307333574906</v>
      </c>
      <c r="D36" s="22">
        <v>179.7601094414531</v>
      </c>
      <c r="E36" s="22">
        <v>215.26667649408986</v>
      </c>
      <c r="F36" s="22">
        <v>181.36623375762758</v>
      </c>
      <c r="G36" s="22">
        <v>185.52124711341261</v>
      </c>
      <c r="H36" s="22">
        <v>159.29043345492076</v>
      </c>
      <c r="I36" s="22">
        <v>180.56334381343967</v>
      </c>
      <c r="J36" s="22">
        <v>141.92575609833784</v>
      </c>
      <c r="K36" s="22">
        <v>165.86585080558658</v>
      </c>
      <c r="L36" s="22">
        <v>162.35004941507384</v>
      </c>
      <c r="M36" s="22">
        <v>167.49666202611556</v>
      </c>
      <c r="N36" s="22">
        <v>210.63873737503766</v>
      </c>
      <c r="O36" s="25">
        <v>157.45349399339719</v>
      </c>
      <c r="P36" s="25">
        <v>132.09034557066491</v>
      </c>
      <c r="Q36" s="25">
        <v>87.459377876820184</v>
      </c>
    </row>
    <row r="37" spans="1:17" x14ac:dyDescent="0.2">
      <c r="A37" s="1" t="s">
        <v>8</v>
      </c>
      <c r="B37" s="1" t="s">
        <v>5</v>
      </c>
      <c r="C37" s="25">
        <v>48.654025894430461</v>
      </c>
      <c r="D37" s="22">
        <v>50.640109730205992</v>
      </c>
      <c r="E37" s="22">
        <v>78.198474654400883</v>
      </c>
      <c r="F37" s="22">
        <v>54.24455070175712</v>
      </c>
      <c r="G37" s="22">
        <v>39.540444786996595</v>
      </c>
      <c r="H37" s="22">
        <v>93.664135939778987</v>
      </c>
      <c r="I37" s="22">
        <v>56.968710446324621</v>
      </c>
      <c r="J37" s="22">
        <v>50.92766675795162</v>
      </c>
      <c r="K37" s="22">
        <v>85.288382534368807</v>
      </c>
      <c r="L37" s="22">
        <v>62.057939408056306</v>
      </c>
      <c r="M37" s="22">
        <v>79.491495223984401</v>
      </c>
      <c r="N37" s="22">
        <v>89.562637699924437</v>
      </c>
      <c r="O37" s="25">
        <v>45.50826861924017</v>
      </c>
      <c r="P37" s="25">
        <v>45.592479977217735</v>
      </c>
      <c r="Q37" s="25">
        <v>36.16288069268014</v>
      </c>
    </row>
    <row r="38" spans="1:17" x14ac:dyDescent="0.2">
      <c r="A38" s="1" t="s">
        <v>9</v>
      </c>
      <c r="B38" s="1" t="s">
        <v>5</v>
      </c>
      <c r="C38" s="25">
        <v>152.36064226260194</v>
      </c>
      <c r="D38" s="22">
        <v>487.48213859543938</v>
      </c>
      <c r="E38" s="25">
        <v>1330.1540051068837</v>
      </c>
      <c r="F38" s="25">
        <v>655.9670079669138</v>
      </c>
      <c r="G38" s="25">
        <v>284.06336175013399</v>
      </c>
      <c r="H38" s="25">
        <v>2926.9884679470069</v>
      </c>
      <c r="I38" s="25">
        <v>2450.5233007113902</v>
      </c>
      <c r="J38" s="25">
        <v>2231.6920811600344</v>
      </c>
      <c r="K38" s="25">
        <v>5775.7322692755788</v>
      </c>
      <c r="L38" s="25">
        <v>5690.6490782869823</v>
      </c>
      <c r="M38" s="25">
        <v>5104.3908546980592</v>
      </c>
      <c r="N38" s="25">
        <v>3819.5730744556508</v>
      </c>
      <c r="O38" s="25">
        <v>1275.8242207527701</v>
      </c>
      <c r="P38" s="25">
        <v>1271.0299880768162</v>
      </c>
      <c r="Q38" s="25">
        <v>1781.3298743867115</v>
      </c>
    </row>
    <row r="39" spans="1:17" x14ac:dyDescent="0.2">
      <c r="A39" s="1" t="s">
        <v>10</v>
      </c>
      <c r="B39" s="1" t="s">
        <v>5</v>
      </c>
      <c r="C39" s="25">
        <v>30.899639574539563</v>
      </c>
      <c r="D39" s="22">
        <v>30.984769985843087</v>
      </c>
      <c r="E39" s="22">
        <v>41.285519902511261</v>
      </c>
      <c r="F39" s="22">
        <v>37.590897352772458</v>
      </c>
      <c r="G39" s="22">
        <v>37.343546342217486</v>
      </c>
      <c r="H39" s="22">
        <v>29.548994949655299</v>
      </c>
      <c r="I39" s="22">
        <v>46.407133470791962</v>
      </c>
      <c r="J39" s="22">
        <v>38.809256459081254</v>
      </c>
      <c r="K39" s="22">
        <v>44.72563090524698</v>
      </c>
      <c r="L39" s="22">
        <v>48.149661167612258</v>
      </c>
      <c r="M39" s="22">
        <v>54.219593922616191</v>
      </c>
      <c r="N39" s="22">
        <v>58.540604651783745</v>
      </c>
      <c r="O39" s="25">
        <v>48.463300791501055</v>
      </c>
      <c r="P39" s="25">
        <v>43.11250507402211</v>
      </c>
      <c r="Q39" s="25">
        <v>37.532993642527273</v>
      </c>
    </row>
    <row r="40" spans="1:17" x14ac:dyDescent="0.2">
      <c r="A40" s="1" t="s">
        <v>11</v>
      </c>
      <c r="B40" s="1" t="s">
        <v>5</v>
      </c>
      <c r="C40" s="25">
        <v>30.907708501807601</v>
      </c>
      <c r="D40" s="22">
        <v>31.709947710744746</v>
      </c>
      <c r="E40" s="22">
        <v>28.583727682939301</v>
      </c>
      <c r="F40" s="22">
        <v>30.997037342604393</v>
      </c>
      <c r="G40" s="22">
        <v>32.500128565467051</v>
      </c>
      <c r="H40" s="22">
        <v>39.748325038110281</v>
      </c>
      <c r="I40" s="22">
        <v>32.148823755081295</v>
      </c>
      <c r="J40" s="22">
        <v>39.90345195084663</v>
      </c>
      <c r="K40" s="22">
        <v>38.004335852989136</v>
      </c>
      <c r="L40" s="22">
        <v>34.795309503183994</v>
      </c>
      <c r="M40" s="22">
        <v>30.793295604020305</v>
      </c>
      <c r="N40" s="22">
        <v>25.289676558531838</v>
      </c>
      <c r="O40" s="25">
        <v>30.596257427939832</v>
      </c>
      <c r="P40" s="25">
        <v>34.640456947795037</v>
      </c>
      <c r="Q40" s="25">
        <v>28.867907517505692</v>
      </c>
    </row>
    <row r="41" spans="1:17" x14ac:dyDescent="0.2">
      <c r="A41" s="15" t="s">
        <v>12</v>
      </c>
      <c r="B41" s="15" t="s">
        <v>5</v>
      </c>
      <c r="C41" s="26">
        <v>38.192651923652846</v>
      </c>
      <c r="D41" s="16">
        <v>37.305282303412156</v>
      </c>
      <c r="E41" s="16">
        <v>30.130752414549438</v>
      </c>
      <c r="F41" s="16">
        <v>31.412065304623155</v>
      </c>
      <c r="G41" s="16">
        <v>30.156325092315456</v>
      </c>
      <c r="H41" s="16">
        <v>30.702680012234424</v>
      </c>
      <c r="I41" s="16">
        <v>21.444042774126736</v>
      </c>
      <c r="J41" s="16">
        <v>21.287291590072115</v>
      </c>
      <c r="K41" s="16">
        <v>17.27003324176389</v>
      </c>
      <c r="L41" s="16">
        <v>17.055029329203748</v>
      </c>
      <c r="M41" s="16">
        <v>14.987110473363503</v>
      </c>
      <c r="N41" s="16">
        <v>16.169718789684421</v>
      </c>
      <c r="O41" s="26">
        <v>20.940441678216889</v>
      </c>
      <c r="P41" s="26">
        <v>22.247037978182849</v>
      </c>
      <c r="Q41" s="26">
        <v>33.599098793822243</v>
      </c>
    </row>
    <row r="42" spans="1:17" x14ac:dyDescent="0.2">
      <c r="A42" s="17" t="s">
        <v>18</v>
      </c>
    </row>
    <row r="45" spans="1:17" s="13" customFormat="1" ht="15.75" x14ac:dyDescent="0.25">
      <c r="A45" s="37" t="s">
        <v>56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36"/>
      <c r="N45" s="36"/>
      <c r="O45" s="18"/>
      <c r="P45" s="18"/>
      <c r="Q45" s="18"/>
    </row>
    <row r="46" spans="1:17" x14ac:dyDescent="0.2">
      <c r="A46" s="20" t="s">
        <v>84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9"/>
      <c r="N46" s="19"/>
      <c r="O46" s="18"/>
      <c r="P46" s="18"/>
      <c r="Q46" s="18"/>
    </row>
    <row r="47" spans="1:17" s="34" customFormat="1" ht="14.25" x14ac:dyDescent="0.2">
      <c r="A47" s="31"/>
      <c r="B47" s="32"/>
      <c r="C47" s="33" t="s">
        <v>72</v>
      </c>
      <c r="D47" s="33" t="s">
        <v>73</v>
      </c>
      <c r="E47" s="33" t="s">
        <v>74</v>
      </c>
      <c r="F47" s="33" t="s">
        <v>75</v>
      </c>
      <c r="G47" s="33" t="s">
        <v>76</v>
      </c>
      <c r="H47" s="33" t="s">
        <v>77</v>
      </c>
      <c r="I47" s="33" t="s">
        <v>78</v>
      </c>
      <c r="J47" s="33" t="s">
        <v>79</v>
      </c>
      <c r="K47" s="33" t="s">
        <v>80</v>
      </c>
      <c r="L47" s="33" t="s">
        <v>81</v>
      </c>
      <c r="M47" s="33" t="s">
        <v>82</v>
      </c>
      <c r="N47" s="33" t="s">
        <v>83</v>
      </c>
      <c r="O47" s="33" t="s">
        <v>87</v>
      </c>
      <c r="P47" s="33" t="s">
        <v>99</v>
      </c>
      <c r="Q47" s="33" t="s">
        <v>102</v>
      </c>
    </row>
    <row r="48" spans="1:17" x14ac:dyDescent="0.2">
      <c r="A48" s="1" t="s">
        <v>60</v>
      </c>
      <c r="B48" s="1" t="s">
        <v>2</v>
      </c>
      <c r="C48" s="23">
        <v>21.313239709840904</v>
      </c>
      <c r="D48" s="23">
        <v>24.838650931922157</v>
      </c>
      <c r="E48" s="23">
        <v>31.02</v>
      </c>
      <c r="F48" s="23">
        <v>25.470691747050342</v>
      </c>
      <c r="G48" s="23">
        <v>22.178780269156977</v>
      </c>
      <c r="H48" s="23">
        <v>32.418379565263194</v>
      </c>
      <c r="I48" s="23">
        <v>32.569029527063755</v>
      </c>
      <c r="J48" s="23">
        <v>35.073218958227059</v>
      </c>
      <c r="K48" s="23">
        <v>51.81489820127566</v>
      </c>
      <c r="L48" s="23">
        <v>49.104704513676644</v>
      </c>
      <c r="M48" s="23">
        <v>50.214837373227226</v>
      </c>
      <c r="N48" s="23">
        <v>50.892916277886464</v>
      </c>
      <c r="O48" s="23">
        <v>47.183335417379205</v>
      </c>
      <c r="P48" s="23">
        <v>46.66</v>
      </c>
      <c r="Q48" s="23">
        <v>61.75</v>
      </c>
    </row>
    <row r="49" spans="1:17" x14ac:dyDescent="0.2">
      <c r="A49" s="1" t="s">
        <v>61</v>
      </c>
      <c r="B49" s="1" t="s">
        <v>2</v>
      </c>
      <c r="C49" s="23">
        <v>17.639337561614902</v>
      </c>
      <c r="D49" s="23">
        <v>26.521420386042742</v>
      </c>
      <c r="E49" s="23">
        <v>30.74</v>
      </c>
      <c r="F49" s="23">
        <v>33.55388813096851</v>
      </c>
      <c r="G49" s="23">
        <v>20.611514339780399</v>
      </c>
      <c r="H49" s="23">
        <v>29.815820186362419</v>
      </c>
      <c r="I49" s="23">
        <v>40.174895212568806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</row>
    <row r="50" spans="1:17" s="13" customFormat="1" x14ac:dyDescent="0.2">
      <c r="A50" s="13" t="s">
        <v>52</v>
      </c>
      <c r="B50" s="13" t="s">
        <v>2</v>
      </c>
      <c r="C50" s="29">
        <v>21.076156570545802</v>
      </c>
      <c r="D50" s="29">
        <v>24.955659711352549</v>
      </c>
      <c r="E50" s="29">
        <v>31</v>
      </c>
      <c r="F50" s="29">
        <v>25.522252479684532</v>
      </c>
      <c r="G50" s="29">
        <v>22.15077397667093</v>
      </c>
      <c r="H50" s="29">
        <v>32.364715490240933</v>
      </c>
      <c r="I50" s="29">
        <v>32.717123475651718</v>
      </c>
      <c r="J50" s="29">
        <v>35.073218958227059</v>
      </c>
      <c r="K50" s="29">
        <v>51.81489820127566</v>
      </c>
      <c r="L50" s="29">
        <v>49.104704513676644</v>
      </c>
      <c r="M50" s="29">
        <v>50.214837373227226</v>
      </c>
      <c r="N50" s="29">
        <v>50.892916277886464</v>
      </c>
      <c r="O50" s="29">
        <v>47.183335417379205</v>
      </c>
      <c r="P50" s="29">
        <v>46.66</v>
      </c>
      <c r="Q50" s="29">
        <v>61.75</v>
      </c>
    </row>
    <row r="51" spans="1:17" x14ac:dyDescent="0.2">
      <c r="C51" s="28"/>
      <c r="D51" s="28"/>
      <c r="E51" s="28"/>
      <c r="F51" s="28"/>
      <c r="G51" s="28"/>
      <c r="H51" s="28"/>
      <c r="I51" s="28"/>
      <c r="J51" s="28"/>
      <c r="K51" s="28"/>
      <c r="L51" s="28"/>
      <c r="O51" s="28"/>
      <c r="P51" s="28"/>
      <c r="Q51" s="28"/>
    </row>
    <row r="52" spans="1:17" x14ac:dyDescent="0.2">
      <c r="A52" s="1" t="s">
        <v>62</v>
      </c>
      <c r="B52" s="1" t="s">
        <v>2</v>
      </c>
      <c r="C52" s="23">
        <v>2.5273752830503309</v>
      </c>
      <c r="D52" s="23">
        <v>2.3003732990708485</v>
      </c>
      <c r="E52" s="23">
        <v>2.4267561241425795</v>
      </c>
      <c r="F52" s="23">
        <v>2.8194863288481686</v>
      </c>
      <c r="G52" s="23">
        <v>2.3339154415065018</v>
      </c>
      <c r="H52" s="23">
        <v>2.6027156401285567</v>
      </c>
      <c r="I52" s="23">
        <v>3.0009863346470578</v>
      </c>
      <c r="J52" s="23">
        <v>3.2314503473362959</v>
      </c>
      <c r="K52" s="23">
        <v>3.887824915486354</v>
      </c>
      <c r="L52" s="23">
        <v>3.4465957103388556</v>
      </c>
      <c r="M52" s="23">
        <v>3.9135819130629566</v>
      </c>
      <c r="N52" s="23">
        <v>5.5227574760497307</v>
      </c>
      <c r="O52" s="23">
        <v>4.9539558711706659</v>
      </c>
      <c r="P52" s="23">
        <v>5.2329200478861964</v>
      </c>
      <c r="Q52" s="23">
        <v>7.2731855106531498</v>
      </c>
    </row>
    <row r="53" spans="1:17" x14ac:dyDescent="0.2">
      <c r="A53" s="1" t="s">
        <v>63</v>
      </c>
      <c r="B53" s="1" t="s">
        <v>2</v>
      </c>
      <c r="C53" s="23">
        <v>9.4217062537113154</v>
      </c>
      <c r="D53" s="23">
        <v>10.228085948497919</v>
      </c>
      <c r="E53" s="23">
        <v>11.224515166737577</v>
      </c>
      <c r="F53" s="23">
        <v>10.973633049612641</v>
      </c>
      <c r="G53" s="23">
        <v>10.315293270778595</v>
      </c>
      <c r="H53" s="23">
        <v>11.358535754244109</v>
      </c>
      <c r="I53" s="23">
        <v>11.872488460263336</v>
      </c>
      <c r="J53" s="23">
        <v>13.626628643281222</v>
      </c>
      <c r="K53" s="23">
        <v>15.182248794254125</v>
      </c>
      <c r="L53" s="23">
        <v>15.052949094124028</v>
      </c>
      <c r="M53" s="23">
        <v>14.71681436711094</v>
      </c>
      <c r="N53" s="23">
        <v>16.520657620722385</v>
      </c>
      <c r="O53" s="23">
        <v>17.529892700210912</v>
      </c>
      <c r="P53" s="23">
        <v>17.626681348983354</v>
      </c>
      <c r="Q53" s="23">
        <v>25.267575211326683</v>
      </c>
    </row>
    <row r="54" spans="1:17" x14ac:dyDescent="0.2">
      <c r="A54" s="1" t="s">
        <v>64</v>
      </c>
      <c r="B54" s="1" t="s">
        <v>2</v>
      </c>
      <c r="C54" s="23">
        <v>0.15067826919175528</v>
      </c>
      <c r="D54" s="23">
        <v>0.15776427570079665</v>
      </c>
      <c r="E54" s="23">
        <v>0.16896510604869119</v>
      </c>
      <c r="F54" s="23">
        <v>0.14076264998544558</v>
      </c>
      <c r="G54" s="23">
        <v>0.14156678971145101</v>
      </c>
      <c r="H54" s="23">
        <v>0.11908690933111965</v>
      </c>
      <c r="I54" s="23">
        <v>0.14221375974112344</v>
      </c>
      <c r="J54" s="23">
        <v>0.262661600439418</v>
      </c>
      <c r="K54" s="23">
        <v>0.14703561154727243</v>
      </c>
      <c r="L54" s="23">
        <v>0.13693054274082858</v>
      </c>
      <c r="M54" s="23">
        <v>0.11961449149752726</v>
      </c>
      <c r="N54" s="23">
        <v>0.18884839073101906</v>
      </c>
      <c r="O54" s="23">
        <v>0.20428712048270514</v>
      </c>
      <c r="P54" s="23">
        <v>0.24330758963370394</v>
      </c>
      <c r="Q54" s="23">
        <v>0.33050286968856046</v>
      </c>
    </row>
    <row r="55" spans="1:17" x14ac:dyDescent="0.2">
      <c r="A55" s="1" t="s">
        <v>65</v>
      </c>
      <c r="B55" s="1" t="s">
        <v>2</v>
      </c>
      <c r="C55" s="23">
        <v>1.5202391620677189</v>
      </c>
      <c r="D55" s="23">
        <v>1.5880790533693956</v>
      </c>
      <c r="E55" s="23">
        <v>1.7586429247346389</v>
      </c>
      <c r="F55" s="23">
        <v>1.9626784544813392</v>
      </c>
      <c r="G55" s="23">
        <v>1.6975172061960115</v>
      </c>
      <c r="H55" s="23">
        <v>2.0823246262125243</v>
      </c>
      <c r="I55" s="23">
        <v>1.9635796434073189</v>
      </c>
      <c r="J55" s="23">
        <v>2.177002875527843</v>
      </c>
      <c r="K55" s="23">
        <v>2.2009641553008055</v>
      </c>
      <c r="L55" s="23">
        <v>2.6324713682344831</v>
      </c>
      <c r="M55" s="23">
        <v>2.2049631695311884</v>
      </c>
      <c r="N55" s="23">
        <v>2.9557070717529941</v>
      </c>
      <c r="O55" s="23">
        <v>3.35917215032282</v>
      </c>
      <c r="P55" s="23">
        <v>3.3382974941089016</v>
      </c>
      <c r="Q55" s="23">
        <v>4.2548323254371736</v>
      </c>
    </row>
    <row r="56" spans="1:17" x14ac:dyDescent="0.2">
      <c r="A56" s="1" t="s">
        <v>66</v>
      </c>
      <c r="B56" s="1" t="s">
        <v>2</v>
      </c>
      <c r="C56" s="23">
        <v>1.1982277167200142</v>
      </c>
      <c r="D56" s="23">
        <v>1.0161570481364031</v>
      </c>
      <c r="E56" s="23">
        <v>1.3276506789906615</v>
      </c>
      <c r="F56" s="23">
        <v>1.3898961746399929</v>
      </c>
      <c r="G56" s="23">
        <v>1.2111097014661971</v>
      </c>
      <c r="H56" s="23">
        <v>1.2322578102011112</v>
      </c>
      <c r="I56" s="23">
        <v>1.2188504830278013</v>
      </c>
      <c r="J56" s="23">
        <v>1.4546110478914775</v>
      </c>
      <c r="K56" s="23">
        <v>1.6370158958637981</v>
      </c>
      <c r="L56" s="23">
        <v>1.976753662566157</v>
      </c>
      <c r="M56" s="23">
        <v>2.1543910970085332</v>
      </c>
      <c r="N56" s="23">
        <v>2.6170310501056515</v>
      </c>
      <c r="O56" s="23">
        <v>2.8363993729590486</v>
      </c>
      <c r="P56" s="23">
        <v>3.0950124358611322</v>
      </c>
      <c r="Q56" s="23">
        <v>3.9352902530120697</v>
      </c>
    </row>
    <row r="57" spans="1:17" x14ac:dyDescent="0.2">
      <c r="A57" s="1" t="s">
        <v>67</v>
      </c>
      <c r="B57" s="1" t="s">
        <v>2</v>
      </c>
      <c r="C57" s="23">
        <v>2.6890179679985469</v>
      </c>
      <c r="D57" s="23">
        <v>2.9072699168688572</v>
      </c>
      <c r="E57" s="23">
        <v>3.8276000417827918</v>
      </c>
      <c r="F57" s="23">
        <v>2.8034439606931718</v>
      </c>
      <c r="G57" s="23">
        <v>1.9950027877617287</v>
      </c>
      <c r="H57" s="23">
        <v>3.7944150968448596</v>
      </c>
      <c r="I57" s="23">
        <v>4.5194817104685541</v>
      </c>
      <c r="J57" s="23">
        <v>5.7104708576328624</v>
      </c>
      <c r="K57" s="23">
        <v>6.2588884831138323</v>
      </c>
      <c r="L57" s="23">
        <v>7.4120040542092749</v>
      </c>
      <c r="M57" s="23">
        <v>8.2132661859074716</v>
      </c>
      <c r="N57" s="23">
        <v>8.6745211514035176</v>
      </c>
      <c r="O57" s="23">
        <v>9.906810055682147</v>
      </c>
      <c r="P57" s="23">
        <v>7.1334613548860677</v>
      </c>
      <c r="Q57" s="23">
        <v>14.815139046252249</v>
      </c>
    </row>
    <row r="58" spans="1:17" x14ac:dyDescent="0.2">
      <c r="A58" s="1" t="s">
        <v>68</v>
      </c>
      <c r="B58" s="1" t="s">
        <v>2</v>
      </c>
      <c r="C58" s="23">
        <v>1.180940497520603</v>
      </c>
      <c r="D58" s="23">
        <v>0.58964711326879216</v>
      </c>
      <c r="E58" s="23">
        <v>0.5205765421681412</v>
      </c>
      <c r="F58" s="23">
        <v>0.28622534470041028</v>
      </c>
      <c r="G58" s="23">
        <v>0.56979529832521258</v>
      </c>
      <c r="H58" s="23">
        <v>0.26321780008603479</v>
      </c>
      <c r="I58" s="23">
        <v>0.23031526506568512</v>
      </c>
      <c r="J58" s="23">
        <v>0.23088065692643428</v>
      </c>
      <c r="K58" s="23">
        <v>-0.27364324807908086</v>
      </c>
      <c r="L58" s="23">
        <v>-5.0245720888870291E-2</v>
      </c>
      <c r="M58" s="23">
        <v>4.2562921110509952E-2</v>
      </c>
      <c r="N58" s="23">
        <v>7.103429681719009E-2</v>
      </c>
      <c r="O58" s="23">
        <v>0.3680155343196112</v>
      </c>
      <c r="P58" s="23">
        <v>0.51738726048707129</v>
      </c>
      <c r="Q58" s="23">
        <v>-1.6463857786521943</v>
      </c>
    </row>
    <row r="59" spans="1:17" x14ac:dyDescent="0.2">
      <c r="A59" s="13" t="s">
        <v>53</v>
      </c>
      <c r="B59" s="13" t="s">
        <v>2</v>
      </c>
      <c r="C59" s="29">
        <v>18.688185150260285</v>
      </c>
      <c r="D59" s="29">
        <v>18.787376654913011</v>
      </c>
      <c r="E59" s="29">
        <v>21.254706584605081</v>
      </c>
      <c r="F59" s="29">
        <v>20.376125962961169</v>
      </c>
      <c r="G59" s="29">
        <v>18.264200495745698</v>
      </c>
      <c r="H59" s="29">
        <v>21.452553637048315</v>
      </c>
      <c r="I59" s="29">
        <v>22.947915656620875</v>
      </c>
      <c r="J59" s="29">
        <v>26.693706029035557</v>
      </c>
      <c r="K59" s="29">
        <v>29.040334607487107</v>
      </c>
      <c r="L59" s="29">
        <v>30.607458711324757</v>
      </c>
      <c r="M59" s="29">
        <v>31.365194145229125</v>
      </c>
      <c r="N59" s="29">
        <v>36.550557057582481</v>
      </c>
      <c r="O59" s="29">
        <v>39.158532805147914</v>
      </c>
      <c r="P59" s="29">
        <v>37.187067531846424</v>
      </c>
      <c r="Q59" s="29">
        <v>54.230139437717689</v>
      </c>
    </row>
    <row r="60" spans="1:17" x14ac:dyDescent="0.2">
      <c r="C60" s="23"/>
      <c r="D60" s="23"/>
      <c r="E60" s="23"/>
      <c r="F60" s="23"/>
      <c r="G60" s="23"/>
      <c r="H60" s="23"/>
      <c r="I60" s="23"/>
      <c r="J60" s="23"/>
      <c r="K60" s="23"/>
      <c r="L60" s="23"/>
      <c r="O60" s="23"/>
      <c r="P60" s="23"/>
      <c r="Q60" s="23"/>
    </row>
    <row r="61" spans="1:17" x14ac:dyDescent="0.2">
      <c r="A61" s="1" t="s">
        <v>59</v>
      </c>
      <c r="B61" s="1" t="s">
        <v>2</v>
      </c>
      <c r="C61" s="23">
        <v>2.637407488792749</v>
      </c>
      <c r="D61" s="23">
        <v>2.8133604440563342</v>
      </c>
      <c r="E61" s="23">
        <v>2.9775023783922707</v>
      </c>
      <c r="F61" s="23">
        <v>2.7614827840645213</v>
      </c>
      <c r="G61" s="23">
        <v>2.6448986322465138</v>
      </c>
      <c r="H61" s="23">
        <v>2.3083500311237546</v>
      </c>
      <c r="I61" s="23">
        <v>2.9929073597003351</v>
      </c>
      <c r="J61" s="23">
        <v>3.2308505833929781</v>
      </c>
      <c r="K61" s="23">
        <v>3.413345339337766</v>
      </c>
      <c r="L61" s="23">
        <v>3.0930007847333418</v>
      </c>
      <c r="M61" s="23">
        <v>3.4868369923857174</v>
      </c>
      <c r="N61" s="23">
        <v>3.9967226561290734</v>
      </c>
      <c r="O61" s="23">
        <v>4.2583683745393035</v>
      </c>
      <c r="P61" s="23">
        <v>4.4106782984628312</v>
      </c>
      <c r="Q61" s="23">
        <v>5.302041020092326</v>
      </c>
    </row>
    <row r="62" spans="1:17" s="13" customFormat="1" x14ac:dyDescent="0.2">
      <c r="A62" s="13" t="s">
        <v>54</v>
      </c>
      <c r="B62" s="13" t="s">
        <v>2</v>
      </c>
      <c r="C62" s="29">
        <v>21.325592639053035</v>
      </c>
      <c r="D62" s="29">
        <v>21.600737098969347</v>
      </c>
      <c r="E62" s="29">
        <v>24.232208962997351</v>
      </c>
      <c r="F62" s="29">
        <v>23.137608747025691</v>
      </c>
      <c r="G62" s="29">
        <v>20.90909912799221</v>
      </c>
      <c r="H62" s="29">
        <v>23.76090366817207</v>
      </c>
      <c r="I62" s="29">
        <v>25.940823016321211</v>
      </c>
      <c r="J62" s="29">
        <v>29.924556612428535</v>
      </c>
      <c r="K62" s="29">
        <v>32.45367994682487</v>
      </c>
      <c r="L62" s="29">
        <v>33.700459496058102</v>
      </c>
      <c r="M62" s="29">
        <v>34.852031137614844</v>
      </c>
      <c r="N62" s="29">
        <v>40.547279713711553</v>
      </c>
      <c r="O62" s="29">
        <v>43.416901179687216</v>
      </c>
      <c r="P62" s="29">
        <v>41.597745830309258</v>
      </c>
      <c r="Q62" s="29">
        <v>59.532180457810014</v>
      </c>
    </row>
    <row r="63" spans="1:17" x14ac:dyDescent="0.2">
      <c r="C63" s="29"/>
      <c r="D63" s="29"/>
      <c r="E63" s="29"/>
      <c r="F63" s="29"/>
      <c r="G63" s="29"/>
      <c r="H63" s="29"/>
      <c r="I63" s="29"/>
      <c r="J63" s="29"/>
      <c r="K63" s="29"/>
      <c r="L63" s="29"/>
      <c r="O63" s="29"/>
      <c r="P63" s="29"/>
      <c r="Q63" s="29"/>
    </row>
    <row r="64" spans="1:17" x14ac:dyDescent="0.2">
      <c r="A64" s="44" t="s">
        <v>55</v>
      </c>
      <c r="B64" s="44" t="s">
        <v>2</v>
      </c>
      <c r="C64" s="29">
        <f t="shared" ref="C64:H64" si="4">C50-C62</f>
        <v>-0.24943606850723299</v>
      </c>
      <c r="D64" s="29">
        <f t="shared" si="4"/>
        <v>3.3549226123832021</v>
      </c>
      <c r="E64" s="29">
        <f t="shared" si="4"/>
        <v>6.7677910370026488</v>
      </c>
      <c r="F64" s="29">
        <f t="shared" si="4"/>
        <v>2.3846437326588408</v>
      </c>
      <c r="G64" s="29">
        <f t="shared" si="4"/>
        <v>1.2416748486787199</v>
      </c>
      <c r="H64" s="29">
        <f t="shared" si="4"/>
        <v>8.6038118220688631</v>
      </c>
      <c r="I64" s="29">
        <f t="shared" ref="I64:J64" si="5">I50-I62</f>
        <v>6.776300459330507</v>
      </c>
      <c r="J64" s="29">
        <f t="shared" si="5"/>
        <v>5.1486623457985239</v>
      </c>
      <c r="K64" s="29">
        <f t="shared" ref="K64:M64" si="6">K50-K62</f>
        <v>19.36121825445079</v>
      </c>
      <c r="L64" s="29">
        <f t="shared" si="6"/>
        <v>15.404245017618543</v>
      </c>
      <c r="M64" s="29">
        <f t="shared" si="6"/>
        <v>15.362806235612382</v>
      </c>
      <c r="N64" s="29">
        <f t="shared" ref="N64:P64" si="7">N50-N62</f>
        <v>10.34563656417491</v>
      </c>
      <c r="O64" s="29">
        <f t="shared" si="7"/>
        <v>3.766434237691989</v>
      </c>
      <c r="P64" s="29">
        <f t="shared" si="7"/>
        <v>5.062254169690739</v>
      </c>
      <c r="Q64" s="29">
        <f t="shared" ref="Q64" si="8">Q50-Q62</f>
        <v>2.2178195421899858</v>
      </c>
    </row>
    <row r="65" spans="1:1" x14ac:dyDescent="0.2">
      <c r="A65" s="17" t="s">
        <v>18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25C1-0C1E-44B7-8509-7E3D30EB1DB3}">
  <dimension ref="A1:Q64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48" style="1" customWidth="1"/>
    <col min="2" max="2" width="3.5703125" style="1" bestFit="1" customWidth="1"/>
    <col min="3" max="17" width="7.5703125" style="1" bestFit="1" customWidth="1"/>
    <col min="18" max="16384" width="11.42578125" style="1"/>
  </cols>
  <sheetData>
    <row r="1" spans="1:17" s="13" customFormat="1" ht="23.25" x14ac:dyDescent="0.35">
      <c r="A1" s="40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7" s="13" customFormat="1" ht="18" x14ac:dyDescent="0.25">
      <c r="A2" s="39" t="s">
        <v>111</v>
      </c>
    </row>
    <row r="3" spans="1:17" x14ac:dyDescent="0.2">
      <c r="A3" s="14"/>
    </row>
    <row r="4" spans="1:17" ht="15" x14ac:dyDescent="0.25">
      <c r="A4" s="38" t="s">
        <v>85</v>
      </c>
    </row>
    <row r="5" spans="1:17" s="3" customFormat="1" ht="14.25" x14ac:dyDescent="0.2">
      <c r="A5" s="2" t="s">
        <v>13</v>
      </c>
    </row>
    <row r="6" spans="1:17" s="3" customFormat="1" ht="14.25" x14ac:dyDescent="0.2">
      <c r="A6" s="2" t="str">
        <f>'Troms og Finnmark 2008-2022'!A6</f>
        <v>Oppdatert pr. 14.11.2024</v>
      </c>
    </row>
    <row r="9" spans="1:17" s="13" customFormat="1" ht="15.75" x14ac:dyDescent="0.25">
      <c r="A9" s="30" t="s">
        <v>21</v>
      </c>
    </row>
    <row r="10" spans="1:17" s="34" customFormat="1" ht="14.25" x14ac:dyDescent="0.2">
      <c r="A10" s="31"/>
      <c r="B10" s="32"/>
      <c r="C10" s="33" t="s">
        <v>72</v>
      </c>
      <c r="D10" s="33" t="s">
        <v>73</v>
      </c>
      <c r="E10" s="33" t="s">
        <v>74</v>
      </c>
      <c r="F10" s="33" t="s">
        <v>75</v>
      </c>
      <c r="G10" s="33" t="s">
        <v>76</v>
      </c>
      <c r="H10" s="33" t="s">
        <v>77</v>
      </c>
      <c r="I10" s="33" t="s">
        <v>78</v>
      </c>
      <c r="J10" s="33" t="s">
        <v>79</v>
      </c>
      <c r="K10" s="33" t="s">
        <v>80</v>
      </c>
      <c r="L10" s="33" t="s">
        <v>81</v>
      </c>
      <c r="M10" s="33" t="s">
        <v>82</v>
      </c>
      <c r="N10" s="33" t="s">
        <v>83</v>
      </c>
      <c r="O10" s="33" t="s">
        <v>87</v>
      </c>
      <c r="P10" s="33" t="s">
        <v>99</v>
      </c>
      <c r="Q10" s="33" t="s">
        <v>102</v>
      </c>
    </row>
    <row r="11" spans="1:17" x14ac:dyDescent="0.2">
      <c r="A11" s="1" t="s">
        <v>0</v>
      </c>
      <c r="B11" s="1" t="s">
        <v>1</v>
      </c>
      <c r="C11" s="1">
        <v>21</v>
      </c>
      <c r="D11" s="1">
        <v>21</v>
      </c>
      <c r="E11" s="1">
        <v>22</v>
      </c>
      <c r="F11" s="1">
        <v>18</v>
      </c>
      <c r="G11" s="1">
        <v>20</v>
      </c>
      <c r="H11" s="1">
        <v>20</v>
      </c>
      <c r="I11" s="1">
        <v>15</v>
      </c>
      <c r="J11" s="1">
        <v>18</v>
      </c>
      <c r="K11" s="1">
        <v>16</v>
      </c>
      <c r="L11" s="1">
        <v>17</v>
      </c>
      <c r="M11" s="1">
        <v>16</v>
      </c>
      <c r="N11" s="1">
        <v>17</v>
      </c>
      <c r="O11" s="1">
        <v>16</v>
      </c>
      <c r="P11" s="1">
        <v>20</v>
      </c>
      <c r="Q11" s="1">
        <v>19</v>
      </c>
    </row>
    <row r="12" spans="1:17" x14ac:dyDescent="0.2">
      <c r="A12" s="1" t="s">
        <v>14</v>
      </c>
      <c r="B12" s="1" t="s">
        <v>1</v>
      </c>
      <c r="C12" s="1">
        <v>67</v>
      </c>
      <c r="D12" s="1">
        <v>80</v>
      </c>
      <c r="E12" s="1">
        <v>79</v>
      </c>
      <c r="F12" s="1">
        <v>71</v>
      </c>
      <c r="G12" s="1">
        <v>80</v>
      </c>
      <c r="H12" s="1">
        <v>90</v>
      </c>
      <c r="I12" s="1">
        <v>77</v>
      </c>
      <c r="J12" s="1">
        <v>85</v>
      </c>
      <c r="K12" s="1">
        <v>79</v>
      </c>
      <c r="L12" s="1">
        <v>85</v>
      </c>
      <c r="M12" s="1">
        <v>85</v>
      </c>
      <c r="N12" s="1">
        <v>87</v>
      </c>
      <c r="O12" s="1">
        <v>94</v>
      </c>
      <c r="P12" s="1">
        <v>104</v>
      </c>
      <c r="Q12" s="1">
        <v>107</v>
      </c>
    </row>
    <row r="13" spans="1:17" ht="14.25" x14ac:dyDescent="0.2">
      <c r="A13" s="15" t="s">
        <v>71</v>
      </c>
      <c r="B13" s="15" t="s">
        <v>1</v>
      </c>
      <c r="C13" s="16">
        <f>(C12/C11)</f>
        <v>3.1904761904761907</v>
      </c>
      <c r="D13" s="16">
        <f>(D12/D11)</f>
        <v>3.8095238095238093</v>
      </c>
      <c r="E13" s="16">
        <f>(E12/E11)</f>
        <v>3.5909090909090908</v>
      </c>
      <c r="F13" s="16">
        <f t="shared" ref="F13:N13" si="0">(F12/F11)</f>
        <v>3.9444444444444446</v>
      </c>
      <c r="G13" s="16">
        <f t="shared" si="0"/>
        <v>4</v>
      </c>
      <c r="H13" s="16">
        <f t="shared" si="0"/>
        <v>4.5</v>
      </c>
      <c r="I13" s="16">
        <f t="shared" si="0"/>
        <v>5.1333333333333337</v>
      </c>
      <c r="J13" s="16">
        <f t="shared" si="0"/>
        <v>4.7222222222222223</v>
      </c>
      <c r="K13" s="16">
        <f t="shared" si="0"/>
        <v>4.9375</v>
      </c>
      <c r="L13" s="16">
        <f t="shared" si="0"/>
        <v>5</v>
      </c>
      <c r="M13" s="16">
        <f t="shared" si="0"/>
        <v>5.3125</v>
      </c>
      <c r="N13" s="16">
        <f t="shared" si="0"/>
        <v>5.117647058823529</v>
      </c>
      <c r="O13" s="16">
        <v>5.875</v>
      </c>
      <c r="P13" s="16">
        <v>5.2</v>
      </c>
      <c r="Q13" s="16">
        <v>5.6315789473684212</v>
      </c>
    </row>
    <row r="14" spans="1:17" s="17" customFormat="1" ht="11.25" x14ac:dyDescent="0.2">
      <c r="A14" s="17" t="s">
        <v>18</v>
      </c>
    </row>
    <row r="17" spans="1:17" s="13" customFormat="1" ht="15.75" x14ac:dyDescent="0.25">
      <c r="A17" s="35" t="s">
        <v>22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36"/>
      <c r="N17" s="36"/>
      <c r="O17" s="36"/>
      <c r="P17" s="36"/>
      <c r="Q17" s="36"/>
    </row>
    <row r="18" spans="1:17" x14ac:dyDescent="0.2">
      <c r="A18" s="20" t="s">
        <v>88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  <c r="P18" s="19"/>
      <c r="Q18" s="19"/>
    </row>
    <row r="19" spans="1:17" s="34" customFormat="1" ht="14.25" x14ac:dyDescent="0.2">
      <c r="A19" s="31"/>
      <c r="B19" s="32"/>
      <c r="C19" s="33" t="s">
        <v>72</v>
      </c>
      <c r="D19" s="33" t="s">
        <v>73</v>
      </c>
      <c r="E19" s="33" t="s">
        <v>74</v>
      </c>
      <c r="F19" s="33" t="s">
        <v>75</v>
      </c>
      <c r="G19" s="33" t="s">
        <v>76</v>
      </c>
      <c r="H19" s="33" t="s">
        <v>77</v>
      </c>
      <c r="I19" s="33" t="s">
        <v>78</v>
      </c>
      <c r="J19" s="33" t="s">
        <v>79</v>
      </c>
      <c r="K19" s="33" t="s">
        <v>80</v>
      </c>
      <c r="L19" s="33" t="s">
        <v>81</v>
      </c>
      <c r="M19" s="33" t="s">
        <v>82</v>
      </c>
      <c r="N19" s="33" t="s">
        <v>83</v>
      </c>
      <c r="O19" s="33" t="s">
        <v>87</v>
      </c>
      <c r="P19" s="33" t="s">
        <v>99</v>
      </c>
      <c r="Q19" s="33" t="s">
        <v>102</v>
      </c>
    </row>
    <row r="20" spans="1:17" x14ac:dyDescent="0.2">
      <c r="A20" s="1" t="s">
        <v>57</v>
      </c>
      <c r="B20" s="1" t="s">
        <v>3</v>
      </c>
      <c r="C20" s="21">
        <v>382265.75988840521</v>
      </c>
      <c r="D20" s="21">
        <v>425203.3873786531</v>
      </c>
      <c r="E20" s="21">
        <v>351420.64457280427</v>
      </c>
      <c r="F20" s="21">
        <v>376919.4542907158</v>
      </c>
      <c r="G20" s="21">
        <v>427997.869957491</v>
      </c>
      <c r="H20" s="21">
        <v>426164.13616304664</v>
      </c>
      <c r="I20" s="21">
        <v>349894.13123827631</v>
      </c>
      <c r="J20" s="21">
        <v>385502.29392660625</v>
      </c>
      <c r="K20" s="21">
        <v>344986.98869315564</v>
      </c>
      <c r="L20" s="21">
        <v>246187.66052394634</v>
      </c>
      <c r="M20" s="21">
        <v>321854</v>
      </c>
      <c r="N20" s="21">
        <v>286708.93192849483</v>
      </c>
      <c r="O20" s="21">
        <v>298518.9391109451</v>
      </c>
      <c r="P20" s="21">
        <v>270398</v>
      </c>
      <c r="Q20" s="21">
        <v>281607</v>
      </c>
    </row>
    <row r="21" spans="1:17" x14ac:dyDescent="0.2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x14ac:dyDescent="0.2">
      <c r="A22" s="1" t="s">
        <v>4</v>
      </c>
      <c r="C22" s="22">
        <v>9.8457142857142905</v>
      </c>
      <c r="D22" s="22">
        <v>10.2095238095238</v>
      </c>
      <c r="E22" s="22">
        <v>10.9</v>
      </c>
      <c r="F22" s="22">
        <v>12.623333333333299</v>
      </c>
      <c r="G22" s="22">
        <v>12.786</v>
      </c>
      <c r="H22" s="22">
        <v>13.372</v>
      </c>
      <c r="I22" s="22">
        <v>18.651333333333302</v>
      </c>
      <c r="J22" s="22">
        <v>16.524444444444399</v>
      </c>
      <c r="K22" s="22">
        <v>17.817499999999999</v>
      </c>
      <c r="L22" s="22">
        <v>28.5505882352941</v>
      </c>
      <c r="M22" s="22">
        <v>20</v>
      </c>
      <c r="N22" s="22">
        <v>23.372352941176501</v>
      </c>
      <c r="O22" s="22">
        <v>26.77</v>
      </c>
      <c r="P22" s="22">
        <v>26.81</v>
      </c>
      <c r="Q22" s="22">
        <v>26.94</v>
      </c>
    </row>
    <row r="23" spans="1:17" x14ac:dyDescent="0.2"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x14ac:dyDescent="0.2">
      <c r="A24" s="1" t="s">
        <v>17</v>
      </c>
      <c r="C24" s="23">
        <v>1.24</v>
      </c>
      <c r="D24" s="23">
        <v>1.18</v>
      </c>
      <c r="E24" s="23">
        <v>1.23</v>
      </c>
      <c r="F24" s="23">
        <v>1.20483601224791</v>
      </c>
      <c r="G24" s="23">
        <v>1.18759932445447</v>
      </c>
      <c r="H24" s="23">
        <v>1.2007816574660599</v>
      </c>
      <c r="I24" s="23">
        <v>1.09809276296902</v>
      </c>
      <c r="J24" s="23">
        <v>1.09526481308691</v>
      </c>
      <c r="K24" s="23">
        <v>1.15985131246119</v>
      </c>
      <c r="L24" s="23">
        <v>1.25121653522916</v>
      </c>
      <c r="M24" s="1">
        <v>1.1499999999999999</v>
      </c>
      <c r="N24" s="23">
        <v>1.1511939730054299</v>
      </c>
      <c r="O24" s="23">
        <v>1.19</v>
      </c>
      <c r="P24" s="23">
        <v>1.1399999999999999</v>
      </c>
      <c r="Q24" s="23">
        <v>1.24</v>
      </c>
    </row>
    <row r="25" spans="1:17" x14ac:dyDescent="0.2">
      <c r="A25" s="15" t="s">
        <v>58</v>
      </c>
      <c r="B25" s="15" t="s">
        <v>2</v>
      </c>
      <c r="C25" s="24">
        <v>7.72</v>
      </c>
      <c r="D25" s="24">
        <v>7.91</v>
      </c>
      <c r="E25" s="24">
        <v>8.1999999999999993</v>
      </c>
      <c r="F25" s="24">
        <v>8.7904030199628505</v>
      </c>
      <c r="G25" s="24">
        <v>8.9454249523507094</v>
      </c>
      <c r="H25" s="24">
        <v>9.5133939496537003</v>
      </c>
      <c r="I25" s="24">
        <v>10.165242603251899</v>
      </c>
      <c r="J25" s="24">
        <v>10.7819881413419</v>
      </c>
      <c r="K25" s="24">
        <v>12.061340575781101</v>
      </c>
      <c r="L25" s="24">
        <v>10.8999000430862</v>
      </c>
      <c r="M25" s="15">
        <v>12.42</v>
      </c>
      <c r="N25" s="24">
        <v>13.005617172327</v>
      </c>
      <c r="O25" s="24">
        <v>13.16</v>
      </c>
      <c r="P25" s="24">
        <v>14.22</v>
      </c>
      <c r="Q25" s="24">
        <v>16.12</v>
      </c>
    </row>
    <row r="26" spans="1:17" x14ac:dyDescent="0.2">
      <c r="A26" s="17" t="s">
        <v>18</v>
      </c>
    </row>
    <row r="29" spans="1:17" s="13" customFormat="1" ht="15.75" x14ac:dyDescent="0.25">
      <c r="A29" s="35" t="s">
        <v>23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36"/>
      <c r="N29" s="36"/>
      <c r="O29" s="36"/>
      <c r="P29" s="36"/>
      <c r="Q29" s="36"/>
    </row>
    <row r="30" spans="1:17" x14ac:dyDescent="0.2">
      <c r="A30" s="20" t="s">
        <v>88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  <c r="P30" s="19"/>
      <c r="Q30" s="19"/>
    </row>
    <row r="31" spans="1:17" s="34" customFormat="1" ht="14.25" x14ac:dyDescent="0.2">
      <c r="A31" s="31"/>
      <c r="B31" s="32"/>
      <c r="C31" s="33" t="s">
        <v>72</v>
      </c>
      <c r="D31" s="33" t="s">
        <v>73</v>
      </c>
      <c r="E31" s="33" t="s">
        <v>74</v>
      </c>
      <c r="F31" s="33" t="s">
        <v>75</v>
      </c>
      <c r="G31" s="33" t="s">
        <v>76</v>
      </c>
      <c r="H31" s="33" t="s">
        <v>77</v>
      </c>
      <c r="I31" s="33" t="s">
        <v>78</v>
      </c>
      <c r="J31" s="33" t="s">
        <v>79</v>
      </c>
      <c r="K31" s="33" t="s">
        <v>80</v>
      </c>
      <c r="L31" s="33" t="s">
        <v>81</v>
      </c>
      <c r="M31" s="33" t="s">
        <v>82</v>
      </c>
      <c r="N31" s="33" t="s">
        <v>83</v>
      </c>
      <c r="O31" s="33" t="s">
        <v>87</v>
      </c>
      <c r="P31" s="33" t="s">
        <v>99</v>
      </c>
      <c r="Q31" s="33" t="s">
        <v>102</v>
      </c>
    </row>
    <row r="32" spans="1:17" x14ac:dyDescent="0.2">
      <c r="A32" s="1" t="s">
        <v>15</v>
      </c>
      <c r="B32" s="1" t="s">
        <v>5</v>
      </c>
      <c r="C32" s="25">
        <v>12.507194334984744</v>
      </c>
      <c r="D32" s="22">
        <v>19.266670337508621</v>
      </c>
      <c r="E32" s="22">
        <v>34.700000000000003</v>
      </c>
      <c r="F32" s="22">
        <v>14.351393184248398</v>
      </c>
      <c r="G32" s="22">
        <v>9.5454753712653435</v>
      </c>
      <c r="H32" s="22">
        <v>24.862699572811636</v>
      </c>
      <c r="I32" s="22">
        <v>19.835997338180373</v>
      </c>
      <c r="J32" s="22">
        <v>20.614355248682589</v>
      </c>
      <c r="K32" s="22">
        <v>31.324627886599043</v>
      </c>
      <c r="L32" s="22">
        <v>29.172891388191896</v>
      </c>
      <c r="M32" s="25">
        <v>22.869209136476005</v>
      </c>
      <c r="N32" s="25">
        <v>23.638117225299158</v>
      </c>
      <c r="O32" s="25">
        <v>14.542644607013433</v>
      </c>
      <c r="P32" s="25">
        <v>16.309178974672566</v>
      </c>
      <c r="Q32" s="25">
        <v>18.40153168164009</v>
      </c>
    </row>
    <row r="33" spans="1:17" x14ac:dyDescent="0.2">
      <c r="A33" s="1" t="s">
        <v>6</v>
      </c>
      <c r="B33" s="1" t="s">
        <v>5</v>
      </c>
      <c r="C33" s="25">
        <v>13.937494687923015</v>
      </c>
      <c r="D33" s="22">
        <v>21.593375869212519</v>
      </c>
      <c r="E33" s="22">
        <v>33.9</v>
      </c>
      <c r="F33" s="22">
        <v>16.975813928363159</v>
      </c>
      <c r="G33" s="22">
        <v>9.3067822670841593</v>
      </c>
      <c r="H33" s="22">
        <v>28.436252503191596</v>
      </c>
      <c r="I33" s="22">
        <v>25.980852852848852</v>
      </c>
      <c r="J33" s="22">
        <v>25.845733060392394</v>
      </c>
      <c r="K33" s="22">
        <v>40.555037397625412</v>
      </c>
      <c r="L33" s="22">
        <v>35.431903754695867</v>
      </c>
      <c r="M33" s="25">
        <v>35.205583535934345</v>
      </c>
      <c r="N33" s="25">
        <v>33.826176669307166</v>
      </c>
      <c r="O33" s="25">
        <v>22.287539300478144</v>
      </c>
      <c r="P33" s="25">
        <v>25.351505905876586</v>
      </c>
      <c r="Q33" s="25">
        <v>29.883490906185138</v>
      </c>
    </row>
    <row r="34" spans="1:17" x14ac:dyDescent="0.2">
      <c r="A34" s="1" t="s">
        <v>16</v>
      </c>
      <c r="B34" s="1" t="s">
        <v>5</v>
      </c>
      <c r="C34" s="25">
        <v>14.232025733631973</v>
      </c>
      <c r="D34" s="22">
        <v>23.326475441499891</v>
      </c>
      <c r="E34" s="22">
        <v>37</v>
      </c>
      <c r="F34" s="22">
        <v>17.415485731220162</v>
      </c>
      <c r="G34" s="22">
        <v>11.945697250389758</v>
      </c>
      <c r="H34" s="22">
        <v>30.899216270434266</v>
      </c>
      <c r="I34" s="22">
        <v>27.698549012253242</v>
      </c>
      <c r="J34" s="22">
        <v>29.465883210994122</v>
      </c>
      <c r="K34" s="22">
        <v>40.888218832039868</v>
      </c>
      <c r="L34" s="22">
        <v>39.087357957375637</v>
      </c>
      <c r="M34" s="25">
        <v>36.767565468865413</v>
      </c>
      <c r="N34" s="25">
        <v>37.517617154613504</v>
      </c>
      <c r="O34" s="25">
        <v>26.535445097452254</v>
      </c>
      <c r="P34" s="25">
        <v>29.790340658616611</v>
      </c>
      <c r="Q34" s="25">
        <v>31.544122851607931</v>
      </c>
    </row>
    <row r="35" spans="1:17" x14ac:dyDescent="0.2">
      <c r="A35" s="1" t="s">
        <v>7</v>
      </c>
      <c r="B35" s="1" t="s">
        <v>5</v>
      </c>
      <c r="C35" s="25">
        <v>212.5089727187854</v>
      </c>
      <c r="D35" s="22">
        <v>204.40148029282685</v>
      </c>
      <c r="E35" s="22">
        <v>192.9</v>
      </c>
      <c r="F35" s="22">
        <v>226.76836298609109</v>
      </c>
      <c r="G35" s="22">
        <v>232.83107099943209</v>
      </c>
      <c r="H35" s="22">
        <v>257.56637004752787</v>
      </c>
      <c r="I35" s="22">
        <v>284.15376716300597</v>
      </c>
      <c r="J35" s="22">
        <v>273.97023819245561</v>
      </c>
      <c r="K35" s="22">
        <v>200.38691993113096</v>
      </c>
      <c r="L35" s="22">
        <v>220.23986691285592</v>
      </c>
      <c r="M35" s="25">
        <v>399.2785900377329</v>
      </c>
      <c r="N35" s="25">
        <v>321.25706859983848</v>
      </c>
      <c r="O35" s="25">
        <v>286.72569994985645</v>
      </c>
      <c r="P35" s="25">
        <v>300.1238778886684</v>
      </c>
      <c r="Q35" s="25">
        <v>124.47026685032066</v>
      </c>
    </row>
    <row r="36" spans="1:17" x14ac:dyDescent="0.2">
      <c r="A36" s="1" t="s">
        <v>8</v>
      </c>
      <c r="B36" s="1" t="s">
        <v>5</v>
      </c>
      <c r="C36" s="25">
        <v>54.008328119520812</v>
      </c>
      <c r="D36" s="22">
        <v>69.446986234632035</v>
      </c>
      <c r="E36" s="22">
        <v>79</v>
      </c>
      <c r="F36" s="22">
        <v>64.710857884684998</v>
      </c>
      <c r="G36" s="22">
        <v>75.899744455752298</v>
      </c>
      <c r="H36" s="22">
        <v>123.12818222388889</v>
      </c>
      <c r="I36" s="22">
        <v>139.46531455497947</v>
      </c>
      <c r="J36" s="22">
        <v>160.29338185805256</v>
      </c>
      <c r="K36" s="22">
        <v>119.8683152698018</v>
      </c>
      <c r="L36" s="22">
        <v>130.02146865413445</v>
      </c>
      <c r="M36" s="25">
        <v>216.90469243601402</v>
      </c>
      <c r="N36" s="25">
        <v>181.05602261794817</v>
      </c>
      <c r="O36" s="25">
        <v>129.31048675291052</v>
      </c>
      <c r="P36" s="25">
        <v>181.76115378984525</v>
      </c>
      <c r="Q36" s="25">
        <v>70.742893338518414</v>
      </c>
    </row>
    <row r="37" spans="1:17" x14ac:dyDescent="0.2">
      <c r="A37" s="1" t="s">
        <v>9</v>
      </c>
      <c r="B37" s="1" t="s">
        <v>5</v>
      </c>
      <c r="C37" s="25">
        <v>309.31505363415988</v>
      </c>
      <c r="D37" s="22">
        <v>729.71477603817834</v>
      </c>
      <c r="E37" s="25">
        <v>1504.8</v>
      </c>
      <c r="F37" s="25">
        <v>703.37979970647245</v>
      </c>
      <c r="G37" s="25">
        <v>437.64074324064222</v>
      </c>
      <c r="H37" s="25">
        <v>1715.5893632664863</v>
      </c>
      <c r="I37" s="25">
        <v>2021.7372342594228</v>
      </c>
      <c r="J37" s="25">
        <v>2402.1644306411781</v>
      </c>
      <c r="K37" s="25">
        <v>5186.6237079867642</v>
      </c>
      <c r="L37" s="25">
        <v>6563.6518100371177</v>
      </c>
      <c r="M37" s="25">
        <v>4159.4663693907569</v>
      </c>
      <c r="N37" s="25">
        <v>4376.1179075885693</v>
      </c>
      <c r="O37" s="25">
        <v>1277.6195567823684</v>
      </c>
      <c r="P37" s="25">
        <v>1927.5748379486945</v>
      </c>
      <c r="Q37" s="25">
        <v>1914.8271952704658</v>
      </c>
    </row>
    <row r="38" spans="1:17" x14ac:dyDescent="0.2">
      <c r="A38" s="1" t="s">
        <v>10</v>
      </c>
      <c r="B38" s="1" t="s">
        <v>5</v>
      </c>
      <c r="C38" s="25">
        <v>36.167296461712496</v>
      </c>
      <c r="D38" s="22">
        <v>40.134874519368331</v>
      </c>
      <c r="E38" s="22">
        <v>42.9</v>
      </c>
      <c r="F38" s="22">
        <v>44.982368130642811</v>
      </c>
      <c r="G38" s="22">
        <v>44.56253591509013</v>
      </c>
      <c r="H38" s="22">
        <v>49.630643896794815</v>
      </c>
      <c r="I38" s="22">
        <v>53.383300808567512</v>
      </c>
      <c r="J38" s="22">
        <v>54.222514941918085</v>
      </c>
      <c r="K38" s="22">
        <v>52.266965250540444</v>
      </c>
      <c r="L38" s="22">
        <v>55.709698880146021</v>
      </c>
      <c r="M38" s="25">
        <v>67.666488907283636</v>
      </c>
      <c r="N38" s="25">
        <v>67.989166048485899</v>
      </c>
      <c r="O38" s="25">
        <v>60.62020214530903</v>
      </c>
      <c r="P38" s="25">
        <v>61.095527359427734</v>
      </c>
      <c r="Q38" s="25">
        <v>44.123482116686816</v>
      </c>
    </row>
    <row r="39" spans="1:17" x14ac:dyDescent="0.2">
      <c r="A39" s="1" t="s">
        <v>11</v>
      </c>
      <c r="B39" s="1" t="s">
        <v>5</v>
      </c>
      <c r="C39" s="25">
        <v>26.78546210087282</v>
      </c>
      <c r="D39" s="22">
        <v>27.620223272033172</v>
      </c>
      <c r="E39" s="22">
        <v>29.4</v>
      </c>
      <c r="F39" s="22">
        <v>23.982418675519185</v>
      </c>
      <c r="G39" s="22">
        <v>23.761558127961589</v>
      </c>
      <c r="H39" s="22">
        <v>22.334729217518579</v>
      </c>
      <c r="I39" s="22">
        <v>19.029849168815392</v>
      </c>
      <c r="J39" s="22">
        <v>20.821586662048837</v>
      </c>
      <c r="K39" s="22">
        <v>27.937861008229632</v>
      </c>
      <c r="L39" s="22">
        <v>25.138375513754585</v>
      </c>
      <c r="M39" s="25">
        <v>11.869230445535123</v>
      </c>
      <c r="N39" s="25">
        <v>15.133393405610205</v>
      </c>
      <c r="O39" s="25">
        <v>13.571625858956047</v>
      </c>
      <c r="P39" s="25">
        <v>16.42013408671875</v>
      </c>
      <c r="Q39" s="25">
        <v>36.000346576262885</v>
      </c>
    </row>
    <row r="40" spans="1:17" x14ac:dyDescent="0.2">
      <c r="A40" s="15" t="s">
        <v>12</v>
      </c>
      <c r="B40" s="15" t="s">
        <v>5</v>
      </c>
      <c r="C40" s="26">
        <v>37.047241437414677</v>
      </c>
      <c r="D40" s="16">
        <v>32.244902208598496</v>
      </c>
      <c r="E40" s="16">
        <v>27.7</v>
      </c>
      <c r="F40" s="16">
        <v>31.035213193838008</v>
      </c>
      <c r="G40" s="16">
        <v>31.675905956948281</v>
      </c>
      <c r="H40" s="16">
        <v>28.03462688568661</v>
      </c>
      <c r="I40" s="16">
        <v>27.586850022617082</v>
      </c>
      <c r="J40" s="16">
        <v>24.955898396033074</v>
      </c>
      <c r="K40" s="16">
        <v>19.795173741229924</v>
      </c>
      <c r="L40" s="16">
        <v>19.151925606099393</v>
      </c>
      <c r="M40" s="26">
        <v>20.464280647181244</v>
      </c>
      <c r="N40" s="26">
        <v>16.877440545903898</v>
      </c>
      <c r="O40" s="26">
        <v>25.808171856783265</v>
      </c>
      <c r="P40" s="26">
        <v>22.484338692521405</v>
      </c>
      <c r="Q40" s="26">
        <v>19.876171199285388</v>
      </c>
    </row>
    <row r="41" spans="1:17" x14ac:dyDescent="0.2">
      <c r="A41" s="17" t="s">
        <v>18</v>
      </c>
    </row>
    <row r="44" spans="1:17" s="13" customFormat="1" ht="15.75" x14ac:dyDescent="0.25">
      <c r="A44" s="35" t="s">
        <v>56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36"/>
      <c r="N44" s="36"/>
      <c r="O44" s="36"/>
      <c r="P44" s="36"/>
      <c r="Q44" s="36"/>
    </row>
    <row r="45" spans="1:17" x14ac:dyDescent="0.2">
      <c r="A45" s="20" t="s">
        <v>88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9"/>
      <c r="N45" s="19"/>
      <c r="O45" s="19"/>
      <c r="P45" s="19"/>
      <c r="Q45" s="19"/>
    </row>
    <row r="46" spans="1:17" s="34" customFormat="1" ht="13.5" customHeight="1" x14ac:dyDescent="0.2">
      <c r="A46" s="31"/>
      <c r="B46" s="32"/>
      <c r="C46" s="33" t="s">
        <v>72</v>
      </c>
      <c r="D46" s="33" t="s">
        <v>73</v>
      </c>
      <c r="E46" s="33" t="s">
        <v>74</v>
      </c>
      <c r="F46" s="33" t="s">
        <v>75</v>
      </c>
      <c r="G46" s="33" t="s">
        <v>76</v>
      </c>
      <c r="H46" s="33" t="s">
        <v>77</v>
      </c>
      <c r="I46" s="33" t="s">
        <v>78</v>
      </c>
      <c r="J46" s="33" t="s">
        <v>79</v>
      </c>
      <c r="K46" s="33" t="s">
        <v>80</v>
      </c>
      <c r="L46" s="33" t="s">
        <v>81</v>
      </c>
      <c r="M46" s="33" t="s">
        <v>82</v>
      </c>
      <c r="N46" s="33" t="s">
        <v>82</v>
      </c>
      <c r="O46" s="33" t="s">
        <v>87</v>
      </c>
      <c r="P46" s="33" t="s">
        <v>99</v>
      </c>
      <c r="Q46" s="33" t="s">
        <v>102</v>
      </c>
    </row>
    <row r="47" spans="1:17" x14ac:dyDescent="0.2">
      <c r="A47" s="1" t="s">
        <v>60</v>
      </c>
      <c r="B47" s="1" t="s">
        <v>2</v>
      </c>
      <c r="C47" s="45">
        <v>22.900199930732537</v>
      </c>
      <c r="D47" s="23">
        <v>26.033893207926642</v>
      </c>
      <c r="E47" s="23">
        <v>31.31</v>
      </c>
      <c r="F47" s="23">
        <v>27.862402634310232</v>
      </c>
      <c r="G47" s="23">
        <v>24.785203153087835</v>
      </c>
      <c r="H47" s="23">
        <v>32.519038541024827</v>
      </c>
      <c r="I47" s="23">
        <v>34.317912599964792</v>
      </c>
      <c r="J47" s="23">
        <v>35.647216454679217</v>
      </c>
      <c r="K47" s="23">
        <v>52.921438898369168</v>
      </c>
      <c r="L47" s="23">
        <v>50.938911824383275</v>
      </c>
      <c r="M47" s="23">
        <v>53.776244894834825</v>
      </c>
      <c r="N47" s="23">
        <v>50.747625077054607</v>
      </c>
      <c r="O47" s="23">
        <v>48.78492572215572</v>
      </c>
      <c r="P47" s="23">
        <v>52.49</v>
      </c>
      <c r="Q47" s="27">
        <v>68.37</v>
      </c>
    </row>
    <row r="48" spans="1:17" x14ac:dyDescent="0.2">
      <c r="A48" s="1" t="s">
        <v>61</v>
      </c>
      <c r="B48" s="1" t="s">
        <v>2</v>
      </c>
      <c r="C48" s="45">
        <v>19.000563860781501</v>
      </c>
      <c r="D48" s="23">
        <v>26.09767531184405</v>
      </c>
      <c r="E48" s="46" t="s">
        <v>89</v>
      </c>
      <c r="F48" s="46" t="s">
        <v>89</v>
      </c>
      <c r="G48" s="46" t="s">
        <v>89</v>
      </c>
      <c r="H48" s="46">
        <v>34.935980979913587</v>
      </c>
      <c r="I48" s="46" t="s">
        <v>89</v>
      </c>
      <c r="J48" s="47">
        <v>0</v>
      </c>
      <c r="K48" s="47">
        <v>0</v>
      </c>
      <c r="L48" s="47">
        <v>0</v>
      </c>
      <c r="M48" s="27">
        <v>0</v>
      </c>
      <c r="N48" s="27">
        <v>0</v>
      </c>
      <c r="O48" s="27">
        <v>0</v>
      </c>
      <c r="P48" s="27">
        <v>0</v>
      </c>
      <c r="Q48" s="1">
        <v>0</v>
      </c>
    </row>
    <row r="49" spans="1:17" s="13" customFormat="1" x14ac:dyDescent="0.2">
      <c r="A49" s="13" t="s">
        <v>52</v>
      </c>
      <c r="B49" s="13" t="s">
        <v>2</v>
      </c>
      <c r="C49" s="48">
        <v>22.746034254990086</v>
      </c>
      <c r="D49" s="29">
        <v>26.034542839149221</v>
      </c>
      <c r="E49" s="29">
        <v>31.31</v>
      </c>
      <c r="F49" s="29">
        <v>27.862402634310232</v>
      </c>
      <c r="G49" s="29">
        <v>24.771527382619169</v>
      </c>
      <c r="H49" s="29">
        <v>32.532178946885097</v>
      </c>
      <c r="I49" s="29">
        <v>34.317912599964792</v>
      </c>
      <c r="J49" s="29">
        <v>35.647216454679217</v>
      </c>
      <c r="K49" s="29">
        <v>52.921438898369168</v>
      </c>
      <c r="L49" s="29">
        <v>50.938911824383275</v>
      </c>
      <c r="M49" s="29">
        <v>53.776244894834825</v>
      </c>
      <c r="N49" s="29">
        <v>50.747625077054607</v>
      </c>
      <c r="O49" s="29">
        <v>48.78492572215572</v>
      </c>
      <c r="P49" s="29">
        <v>52.49</v>
      </c>
      <c r="Q49" s="29">
        <v>68.37</v>
      </c>
    </row>
    <row r="50" spans="1:17" x14ac:dyDescent="0.2">
      <c r="C50" s="49"/>
      <c r="D50" s="28"/>
      <c r="E50" s="28"/>
      <c r="F50" s="28"/>
      <c r="G50" s="28"/>
      <c r="H50" s="28"/>
      <c r="I50" s="28"/>
      <c r="J50" s="28"/>
      <c r="K50" s="28"/>
      <c r="L50" s="28"/>
    </row>
    <row r="51" spans="1:17" x14ac:dyDescent="0.2">
      <c r="A51" s="1" t="s">
        <v>62</v>
      </c>
      <c r="B51" s="1" t="s">
        <v>2</v>
      </c>
      <c r="C51" s="45">
        <v>2.0451060245116057</v>
      </c>
      <c r="D51" s="45">
        <v>2.1045383227324597</v>
      </c>
      <c r="E51" s="45">
        <v>2.274391420217968</v>
      </c>
      <c r="F51" s="45">
        <v>2.2384892278372566</v>
      </c>
      <c r="G51" s="45">
        <v>2.1686742496618665</v>
      </c>
      <c r="H51" s="45">
        <v>2.2318376353895593</v>
      </c>
      <c r="I51" s="45">
        <v>2.2465783545403624</v>
      </c>
      <c r="J51" s="45">
        <v>2.3901018411176822</v>
      </c>
      <c r="K51" s="45">
        <v>2.9704859690008392</v>
      </c>
      <c r="L51" s="45">
        <v>3.2137390123688094</v>
      </c>
      <c r="M51" s="23">
        <v>3.8377693505773451</v>
      </c>
      <c r="N51" s="23">
        <v>3.6841292002613844</v>
      </c>
      <c r="O51" s="23">
        <v>3.7533263457797879</v>
      </c>
      <c r="P51" s="23">
        <v>3.931125424788342</v>
      </c>
      <c r="Q51" s="23">
        <v>4.4222696209740358</v>
      </c>
    </row>
    <row r="52" spans="1:17" x14ac:dyDescent="0.2">
      <c r="A52" s="1" t="s">
        <v>63</v>
      </c>
      <c r="B52" s="1" t="s">
        <v>2</v>
      </c>
      <c r="C52" s="45">
        <v>9.5413135875437813</v>
      </c>
      <c r="D52" s="45">
        <v>9.3023938592046047</v>
      </c>
      <c r="E52" s="45">
        <v>10.083470038966594</v>
      </c>
      <c r="F52" s="45">
        <v>10.536604245418477</v>
      </c>
      <c r="G52" s="45">
        <v>10.623580630369895</v>
      </c>
      <c r="H52" s="45">
        <v>11.423508954992741</v>
      </c>
      <c r="I52" s="45">
        <v>11.162379336455309</v>
      </c>
      <c r="J52" s="45">
        <v>11.809132226332089</v>
      </c>
      <c r="K52" s="45">
        <v>13.989361696861138</v>
      </c>
      <c r="L52" s="45">
        <v>13.638135166254406</v>
      </c>
      <c r="M52" s="23">
        <v>14.2747411594942</v>
      </c>
      <c r="N52" s="23">
        <v>14.971988103998736</v>
      </c>
      <c r="O52" s="23">
        <v>15.665603517402312</v>
      </c>
      <c r="P52" s="23">
        <v>16.24924401227236</v>
      </c>
      <c r="Q52" s="23">
        <v>19.970384246271962</v>
      </c>
    </row>
    <row r="53" spans="1:17" x14ac:dyDescent="0.2">
      <c r="A53" s="1" t="s">
        <v>64</v>
      </c>
      <c r="B53" s="1" t="s">
        <v>2</v>
      </c>
      <c r="C53" s="45">
        <v>0.12929341046397361</v>
      </c>
      <c r="D53" s="45">
        <v>0.13315943169448288</v>
      </c>
      <c r="E53" s="45">
        <v>0.14729574207323884</v>
      </c>
      <c r="F53" s="45">
        <v>0.12353989388094136</v>
      </c>
      <c r="G53" s="45">
        <v>0.12173333299959863</v>
      </c>
      <c r="H53" s="45">
        <v>0.12011997201588921</v>
      </c>
      <c r="I53" s="45">
        <v>0.11300304869194339</v>
      </c>
      <c r="J53" s="45">
        <v>0.10821980215635676</v>
      </c>
      <c r="K53" s="45">
        <v>0.10780727591927403</v>
      </c>
      <c r="L53" s="45">
        <v>0.14796044719151852</v>
      </c>
      <c r="M53" s="23">
        <v>0.15799759325396071</v>
      </c>
      <c r="N53" s="23">
        <v>0.14146368899603473</v>
      </c>
      <c r="O53" s="23">
        <v>0.18178838824769575</v>
      </c>
      <c r="P53" s="23">
        <v>0.18043468035681601</v>
      </c>
      <c r="Q53" s="23">
        <v>0.19918808398894772</v>
      </c>
    </row>
    <row r="54" spans="1:17" x14ac:dyDescent="0.2">
      <c r="A54" s="1" t="s">
        <v>65</v>
      </c>
      <c r="B54" s="1" t="s">
        <v>2</v>
      </c>
      <c r="C54" s="45">
        <v>1.311099750125525</v>
      </c>
      <c r="D54" s="45">
        <v>1.4638571079363067</v>
      </c>
      <c r="E54" s="45">
        <v>1.8483240913963297</v>
      </c>
      <c r="F54" s="45">
        <v>1.7034502704324026</v>
      </c>
      <c r="G54" s="45">
        <v>1.5425522568829357</v>
      </c>
      <c r="H54" s="45">
        <v>1.9462334846463498</v>
      </c>
      <c r="I54" s="45">
        <v>2.2318589884132538</v>
      </c>
      <c r="J54" s="45">
        <v>1.664632073611209</v>
      </c>
      <c r="K54" s="45">
        <v>2.2636133700392649</v>
      </c>
      <c r="L54" s="45">
        <v>3.1346070828594841</v>
      </c>
      <c r="M54" s="23">
        <v>2.5149981579020149</v>
      </c>
      <c r="N54" s="23">
        <v>2.7096067314369257</v>
      </c>
      <c r="O54" s="23">
        <v>2.6101343051839039</v>
      </c>
      <c r="P54" s="23">
        <v>2.9630791911541676</v>
      </c>
      <c r="Q54" s="23">
        <v>3.413268017970513</v>
      </c>
    </row>
    <row r="55" spans="1:17" x14ac:dyDescent="0.2">
      <c r="A55" s="1" t="s">
        <v>66</v>
      </c>
      <c r="B55" s="1" t="s">
        <v>2</v>
      </c>
      <c r="C55" s="45">
        <v>0.98612828435075295</v>
      </c>
      <c r="D55" s="45">
        <v>1.0132861653436833</v>
      </c>
      <c r="E55" s="45">
        <v>1.1047997236528928</v>
      </c>
      <c r="F55" s="45">
        <v>1.1712122682937041</v>
      </c>
      <c r="G55" s="45">
        <v>1.1014915004174533</v>
      </c>
      <c r="H55" s="45">
        <v>1.2199786035741655</v>
      </c>
      <c r="I55" s="45">
        <v>1.4302242114477295</v>
      </c>
      <c r="J55" s="45">
        <v>1.5310232477048626</v>
      </c>
      <c r="K55" s="45">
        <v>2.0522115347539667</v>
      </c>
      <c r="L55" s="45">
        <v>2.0726888453637673</v>
      </c>
      <c r="M55" s="23">
        <v>2.8791145357772585</v>
      </c>
      <c r="N55" s="23">
        <v>2.4926006218114938</v>
      </c>
      <c r="O55" s="23">
        <v>2.7257720595964239</v>
      </c>
      <c r="P55" s="23">
        <v>2.8396624618074986</v>
      </c>
      <c r="Q55" s="23">
        <v>3.6107753211280085</v>
      </c>
    </row>
    <row r="56" spans="1:17" x14ac:dyDescent="0.2">
      <c r="A56" s="1" t="s">
        <v>67</v>
      </c>
      <c r="B56" s="1" t="s">
        <v>2</v>
      </c>
      <c r="C56" s="45">
        <v>3.4228561801864044</v>
      </c>
      <c r="D56" s="45">
        <v>3.7021247827748502</v>
      </c>
      <c r="E56" s="45">
        <v>2.9757149776431944</v>
      </c>
      <c r="F56" s="45">
        <v>4.1067695809597362</v>
      </c>
      <c r="G56" s="45">
        <v>4.6618122338771695</v>
      </c>
      <c r="H56" s="45">
        <v>3.0520603980891323</v>
      </c>
      <c r="I56" s="45">
        <v>5.6352159469477652</v>
      </c>
      <c r="J56" s="45">
        <v>6.9941156657537933</v>
      </c>
      <c r="K56" s="45">
        <v>9.0822890355913426</v>
      </c>
      <c r="L56" s="45">
        <v>8.2814072992884427</v>
      </c>
      <c r="M56" s="23">
        <v>8.7926943756003659</v>
      </c>
      <c r="N56" s="23">
        <v>8.574938281594612</v>
      </c>
      <c r="O56" s="23">
        <v>9.7312169455181046</v>
      </c>
      <c r="P56" s="23">
        <v>9.1525977245952195</v>
      </c>
      <c r="Q56" s="23">
        <v>14.002554259560018</v>
      </c>
    </row>
    <row r="57" spans="1:17" x14ac:dyDescent="0.2">
      <c r="A57" s="1" t="s">
        <v>68</v>
      </c>
      <c r="B57" s="1" t="s">
        <v>2</v>
      </c>
      <c r="C57" s="45">
        <v>0.81733307861122306</v>
      </c>
      <c r="D57" s="45">
        <v>0.30572435805524356</v>
      </c>
      <c r="E57" s="45">
        <v>0.60065071139723059</v>
      </c>
      <c r="F57" s="45">
        <v>0.22251753142617592</v>
      </c>
      <c r="G57" s="45">
        <v>0.12585103806555117</v>
      </c>
      <c r="H57" s="45">
        <v>0.28341629692149628</v>
      </c>
      <c r="I57" s="45">
        <v>-0.1447902872210351</v>
      </c>
      <c r="J57" s="45">
        <v>-0.43303608463719589</v>
      </c>
      <c r="K57" s="45">
        <v>-0.11519312434683893</v>
      </c>
      <c r="L57" s="45">
        <v>-1.0063706951460112</v>
      </c>
      <c r="M57" s="23">
        <v>-0.62721802466337151</v>
      </c>
      <c r="N57" s="23">
        <v>-0.60202046746377069</v>
      </c>
      <c r="O57" s="23">
        <v>-1.0295644591803741</v>
      </c>
      <c r="P57" s="23">
        <v>-0.84802532819240073</v>
      </c>
      <c r="Q57" s="23">
        <v>-0.48694923119107381</v>
      </c>
    </row>
    <row r="58" spans="1:17" s="13" customFormat="1" x14ac:dyDescent="0.2">
      <c r="A58" s="13" t="s">
        <v>53</v>
      </c>
      <c r="B58" s="13" t="s">
        <v>2</v>
      </c>
      <c r="C58" s="48">
        <v>18.253130315793268</v>
      </c>
      <c r="D58" s="48">
        <v>18.025084027741631</v>
      </c>
      <c r="E58" s="48">
        <v>19.034646705347445</v>
      </c>
      <c r="F58" s="48">
        <v>20.102583018248694</v>
      </c>
      <c r="G58" s="48">
        <v>20.34569524227447</v>
      </c>
      <c r="H58" s="48">
        <v>20.277155345629335</v>
      </c>
      <c r="I58" s="48">
        <v>22.674469599275334</v>
      </c>
      <c r="J58" s="48">
        <v>24.064188772038797</v>
      </c>
      <c r="K58" s="48">
        <v>30.350575757818987</v>
      </c>
      <c r="L58" s="48">
        <v>29.48216715818042</v>
      </c>
      <c r="M58" s="29">
        <v>31.830097147941771</v>
      </c>
      <c r="N58" s="29">
        <v>31.972706160635415</v>
      </c>
      <c r="O58" s="29">
        <v>33.63827710254786</v>
      </c>
      <c r="P58" s="29">
        <v>34.468118166782006</v>
      </c>
      <c r="Q58" s="29">
        <v>45.131490318702404</v>
      </c>
    </row>
    <row r="59" spans="1:17" x14ac:dyDescent="0.2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7" x14ac:dyDescent="0.2">
      <c r="A60" s="1" t="s">
        <v>90</v>
      </c>
      <c r="B60" s="1" t="s">
        <v>2</v>
      </c>
      <c r="C60" s="45">
        <v>2.4136870945247444</v>
      </c>
      <c r="D60" s="45">
        <v>2.2736640257794059</v>
      </c>
      <c r="E60" s="45">
        <v>2.7838811867477311</v>
      </c>
      <c r="F60" s="45">
        <v>2.6281138937419897</v>
      </c>
      <c r="G60" s="45">
        <v>2.7460903936644772</v>
      </c>
      <c r="H60" s="45">
        <v>3.3512157621810683</v>
      </c>
      <c r="I60" s="45">
        <v>2.5241124438218629</v>
      </c>
      <c r="J60" s="45">
        <v>2.351273868292072</v>
      </c>
      <c r="K60" s="45">
        <v>3.4190579830780878</v>
      </c>
      <c r="L60" s="45">
        <v>3.3729099290818425</v>
      </c>
      <c r="M60" s="23">
        <v>3.9458507129643356</v>
      </c>
      <c r="N60" s="23">
        <v>3.9717540950507151</v>
      </c>
      <c r="O60" s="23">
        <v>3.8086275013289366</v>
      </c>
      <c r="P60" s="23">
        <v>4.7386719085677962</v>
      </c>
      <c r="Q60" s="23">
        <v>4.8950786737255063</v>
      </c>
    </row>
    <row r="61" spans="1:17" s="13" customFormat="1" x14ac:dyDescent="0.2">
      <c r="A61" s="13" t="s">
        <v>54</v>
      </c>
      <c r="B61" s="13" t="s">
        <v>2</v>
      </c>
      <c r="C61" s="48">
        <v>20.666817410318011</v>
      </c>
      <c r="D61" s="48">
        <v>20.298748053521038</v>
      </c>
      <c r="E61" s="48">
        <v>21.818527892095176</v>
      </c>
      <c r="F61" s="48">
        <v>22.730696911990684</v>
      </c>
      <c r="G61" s="48">
        <v>23.091785635938948</v>
      </c>
      <c r="H61" s="48">
        <v>23.628371107810402</v>
      </c>
      <c r="I61" s="48">
        <v>25.198582043097197</v>
      </c>
      <c r="J61" s="48">
        <v>26.415462640330869</v>
      </c>
      <c r="K61" s="48">
        <v>33.769633740897078</v>
      </c>
      <c r="L61" s="48">
        <v>32.855077087262259</v>
      </c>
      <c r="M61" s="29">
        <v>35.775947860906108</v>
      </c>
      <c r="N61" s="29">
        <v>35.944460255686131</v>
      </c>
      <c r="O61" s="29">
        <v>37.446904603876796</v>
      </c>
      <c r="P61" s="29">
        <v>39.206790075349801</v>
      </c>
      <c r="Q61" s="29">
        <v>50.026568992427912</v>
      </c>
    </row>
    <row r="62" spans="1:17" x14ac:dyDescent="0.2"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7" s="13" customFormat="1" x14ac:dyDescent="0.2">
      <c r="A63" s="44" t="s">
        <v>55</v>
      </c>
      <c r="B63" s="44" t="s">
        <v>2</v>
      </c>
      <c r="C63" s="29">
        <f t="shared" ref="C63:P63" si="1">C49-C61</f>
        <v>2.0792168446720751</v>
      </c>
      <c r="D63" s="29">
        <f t="shared" si="1"/>
        <v>5.7357947856281832</v>
      </c>
      <c r="E63" s="29">
        <f t="shared" si="1"/>
        <v>9.4914721079048228</v>
      </c>
      <c r="F63" s="29">
        <f t="shared" si="1"/>
        <v>5.1317057223195484</v>
      </c>
      <c r="G63" s="29">
        <f t="shared" si="1"/>
        <v>1.6797417466802216</v>
      </c>
      <c r="H63" s="29">
        <f t="shared" si="1"/>
        <v>8.9038078390746946</v>
      </c>
      <c r="I63" s="29">
        <f t="shared" si="1"/>
        <v>9.1193305568675953</v>
      </c>
      <c r="J63" s="29">
        <f t="shared" si="1"/>
        <v>9.2317538143483482</v>
      </c>
      <c r="K63" s="29">
        <f t="shared" si="1"/>
        <v>19.15180515747209</v>
      </c>
      <c r="L63" s="29">
        <f t="shared" si="1"/>
        <v>18.083834737121016</v>
      </c>
      <c r="M63" s="29">
        <f t="shared" si="1"/>
        <v>18.000297033928717</v>
      </c>
      <c r="N63" s="29">
        <f t="shared" si="1"/>
        <v>14.803164821368476</v>
      </c>
      <c r="O63" s="29">
        <f t="shared" si="1"/>
        <v>11.338021118278924</v>
      </c>
      <c r="P63" s="29">
        <f t="shared" si="1"/>
        <v>13.283209924650201</v>
      </c>
      <c r="Q63" s="29">
        <f t="shared" ref="Q63" si="2">Q49-Q61</f>
        <v>18.343431007572093</v>
      </c>
    </row>
    <row r="64" spans="1:17" x14ac:dyDescent="0.2">
      <c r="A64" s="17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57BE-92E2-4BD5-B019-D75C7AF2FD0B}">
  <dimension ref="A1:Q64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47.140625" style="1" customWidth="1"/>
    <col min="2" max="2" width="3.5703125" style="1" bestFit="1" customWidth="1"/>
    <col min="3" max="17" width="7.5703125" style="1" bestFit="1" customWidth="1"/>
    <col min="18" max="16384" width="11.42578125" style="1"/>
  </cols>
  <sheetData>
    <row r="1" spans="1:17" s="13" customFormat="1" ht="23.25" x14ac:dyDescent="0.35">
      <c r="A1" s="40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7" s="13" customFormat="1" ht="18" x14ac:dyDescent="0.25">
      <c r="A2" s="39" t="s">
        <v>112</v>
      </c>
    </row>
    <row r="3" spans="1:17" s="13" customFormat="1" x14ac:dyDescent="0.2">
      <c r="A3" s="51"/>
    </row>
    <row r="4" spans="1:17" s="13" customFormat="1" ht="15" x14ac:dyDescent="0.25">
      <c r="A4" s="38" t="s">
        <v>85</v>
      </c>
    </row>
    <row r="5" spans="1:17" s="3" customFormat="1" ht="14.25" x14ac:dyDescent="0.2">
      <c r="A5" s="2" t="s">
        <v>13</v>
      </c>
    </row>
    <row r="6" spans="1:17" s="3" customFormat="1" ht="14.25" x14ac:dyDescent="0.2">
      <c r="A6" s="2" t="str">
        <f>'Troms og Finnmark 2008-2022'!A6</f>
        <v>Oppdatert pr. 14.11.2024</v>
      </c>
    </row>
    <row r="9" spans="1:17" s="13" customFormat="1" ht="15.75" x14ac:dyDescent="0.25">
      <c r="A9" s="30" t="s">
        <v>21</v>
      </c>
    </row>
    <row r="10" spans="1:17" s="34" customFormat="1" ht="14.25" x14ac:dyDescent="0.2">
      <c r="A10" s="31"/>
      <c r="B10" s="32"/>
      <c r="C10" s="33" t="s">
        <v>72</v>
      </c>
      <c r="D10" s="33" t="s">
        <v>73</v>
      </c>
      <c r="E10" s="33" t="s">
        <v>74</v>
      </c>
      <c r="F10" s="33" t="s">
        <v>75</v>
      </c>
      <c r="G10" s="33" t="s">
        <v>76</v>
      </c>
      <c r="H10" s="33" t="s">
        <v>77</v>
      </c>
      <c r="I10" s="33" t="s">
        <v>78</v>
      </c>
      <c r="J10" s="33" t="s">
        <v>79</v>
      </c>
      <c r="K10" s="33" t="s">
        <v>80</v>
      </c>
      <c r="L10" s="33" t="s">
        <v>81</v>
      </c>
      <c r="M10" s="33" t="s">
        <v>82</v>
      </c>
      <c r="N10" s="33" t="s">
        <v>83</v>
      </c>
      <c r="O10" s="33" t="s">
        <v>87</v>
      </c>
      <c r="P10" s="33" t="s">
        <v>99</v>
      </c>
      <c r="Q10" s="33" t="s">
        <v>102</v>
      </c>
    </row>
    <row r="11" spans="1:17" x14ac:dyDescent="0.2">
      <c r="A11" s="1" t="s">
        <v>0</v>
      </c>
      <c r="B11" s="1" t="s">
        <v>1</v>
      </c>
      <c r="C11" s="1">
        <v>8</v>
      </c>
      <c r="D11" s="1">
        <v>8</v>
      </c>
      <c r="E11" s="1">
        <v>8</v>
      </c>
      <c r="F11" s="1">
        <v>7</v>
      </c>
      <c r="G11" s="1">
        <v>8</v>
      </c>
      <c r="H11" s="1">
        <v>8</v>
      </c>
      <c r="I11" s="1">
        <v>8</v>
      </c>
      <c r="J11" s="1">
        <v>8</v>
      </c>
      <c r="K11" s="1">
        <v>8</v>
      </c>
      <c r="L11" s="1">
        <v>8</v>
      </c>
      <c r="M11" s="1">
        <v>7</v>
      </c>
      <c r="N11" s="1">
        <v>6</v>
      </c>
      <c r="O11" s="1">
        <v>9</v>
      </c>
      <c r="P11" s="1">
        <v>5</v>
      </c>
      <c r="Q11" s="1">
        <v>6</v>
      </c>
    </row>
    <row r="12" spans="1:17" x14ac:dyDescent="0.2">
      <c r="A12" s="1" t="s">
        <v>14</v>
      </c>
      <c r="B12" s="1" t="s">
        <v>1</v>
      </c>
      <c r="C12" s="1">
        <v>29</v>
      </c>
      <c r="D12" s="1">
        <v>43</v>
      </c>
      <c r="E12" s="1">
        <v>40</v>
      </c>
      <c r="F12" s="1">
        <v>38</v>
      </c>
      <c r="G12" s="1">
        <v>40</v>
      </c>
      <c r="H12" s="1">
        <v>40</v>
      </c>
      <c r="I12" s="1">
        <v>41</v>
      </c>
      <c r="J12" s="1">
        <v>43</v>
      </c>
      <c r="K12" s="1">
        <v>45</v>
      </c>
      <c r="L12" s="1">
        <v>45</v>
      </c>
      <c r="M12" s="1">
        <v>49</v>
      </c>
      <c r="N12" s="1">
        <v>43</v>
      </c>
      <c r="O12" s="1">
        <v>76</v>
      </c>
      <c r="P12" s="1">
        <v>45</v>
      </c>
      <c r="Q12" s="1">
        <v>55</v>
      </c>
    </row>
    <row r="13" spans="1:17" ht="14.25" x14ac:dyDescent="0.2">
      <c r="A13" s="15" t="s">
        <v>71</v>
      </c>
      <c r="B13" s="15" t="s">
        <v>1</v>
      </c>
      <c r="C13" s="16">
        <f>(C12/C11)</f>
        <v>3.625</v>
      </c>
      <c r="D13" s="16">
        <f>(D12/D11)</f>
        <v>5.375</v>
      </c>
      <c r="E13" s="16">
        <f>(E12/E11)</f>
        <v>5</v>
      </c>
      <c r="F13" s="16">
        <f t="shared" ref="F13:N13" si="0">(F12/F11)</f>
        <v>5.4285714285714288</v>
      </c>
      <c r="G13" s="16">
        <f t="shared" si="0"/>
        <v>5</v>
      </c>
      <c r="H13" s="16">
        <f t="shared" si="0"/>
        <v>5</v>
      </c>
      <c r="I13" s="16">
        <f t="shared" si="0"/>
        <v>5.125</v>
      </c>
      <c r="J13" s="16">
        <f t="shared" si="0"/>
        <v>5.375</v>
      </c>
      <c r="K13" s="16">
        <f t="shared" si="0"/>
        <v>5.625</v>
      </c>
      <c r="L13" s="16">
        <f t="shared" si="0"/>
        <v>5.625</v>
      </c>
      <c r="M13" s="16">
        <f t="shared" si="0"/>
        <v>7</v>
      </c>
      <c r="N13" s="16">
        <f t="shared" si="0"/>
        <v>7.166666666666667</v>
      </c>
      <c r="O13" s="16">
        <v>8.4444444444444446</v>
      </c>
      <c r="P13" s="16">
        <v>9</v>
      </c>
      <c r="Q13" s="16">
        <v>9.1666666666666661</v>
      </c>
    </row>
    <row r="14" spans="1:17" s="17" customFormat="1" ht="11.25" x14ac:dyDescent="0.2">
      <c r="A14" s="17" t="s">
        <v>18</v>
      </c>
    </row>
    <row r="17" spans="1:17" s="13" customFormat="1" ht="15.75" x14ac:dyDescent="0.25">
      <c r="A17" s="35" t="s">
        <v>22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7" x14ac:dyDescent="0.2">
      <c r="A18" s="20" t="s">
        <v>91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7" s="34" customFormat="1" ht="14.25" x14ac:dyDescent="0.2">
      <c r="A19" s="31"/>
      <c r="B19" s="32"/>
      <c r="C19" s="33" t="s">
        <v>72</v>
      </c>
      <c r="D19" s="33" t="s">
        <v>73</v>
      </c>
      <c r="E19" s="33" t="s">
        <v>74</v>
      </c>
      <c r="F19" s="33" t="s">
        <v>75</v>
      </c>
      <c r="G19" s="33" t="s">
        <v>76</v>
      </c>
      <c r="H19" s="33" t="s">
        <v>77</v>
      </c>
      <c r="I19" s="33" t="s">
        <v>78</v>
      </c>
      <c r="J19" s="33" t="s">
        <v>79</v>
      </c>
      <c r="K19" s="33" t="s">
        <v>80</v>
      </c>
      <c r="L19" s="33" t="s">
        <v>81</v>
      </c>
      <c r="M19" s="33" t="s">
        <v>82</v>
      </c>
      <c r="N19" s="33" t="s">
        <v>83</v>
      </c>
      <c r="O19" s="33" t="s">
        <v>87</v>
      </c>
      <c r="P19" s="33" t="s">
        <v>99</v>
      </c>
      <c r="Q19" s="33" t="s">
        <v>102</v>
      </c>
    </row>
    <row r="20" spans="1:17" x14ac:dyDescent="0.2">
      <c r="A20" s="1" t="s">
        <v>57</v>
      </c>
      <c r="B20" s="1" t="s">
        <v>3</v>
      </c>
      <c r="C20" s="21">
        <v>423722.34227757517</v>
      </c>
      <c r="D20" s="21">
        <v>392953.80200032122</v>
      </c>
      <c r="E20" s="21">
        <v>447821.74197615538</v>
      </c>
      <c r="F20" s="21">
        <v>440753.55182807153</v>
      </c>
      <c r="G20" s="21">
        <v>412123.47364975006</v>
      </c>
      <c r="H20" s="21">
        <v>412766.70204070886</v>
      </c>
      <c r="I20" s="21">
        <v>379692.33100763481</v>
      </c>
      <c r="J20" s="21">
        <v>387904.99975135061</v>
      </c>
      <c r="K20" s="21">
        <v>272913.70401880954</v>
      </c>
      <c r="L20" s="21">
        <v>322347.57378292503</v>
      </c>
      <c r="M20" s="21">
        <v>354030</v>
      </c>
      <c r="N20" s="21">
        <v>319192.23828652553</v>
      </c>
      <c r="O20" s="21">
        <v>232888.27126181213</v>
      </c>
      <c r="P20" s="21">
        <v>239830</v>
      </c>
      <c r="Q20" s="21">
        <v>199464</v>
      </c>
    </row>
    <row r="21" spans="1:17" x14ac:dyDescent="0.2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x14ac:dyDescent="0.2">
      <c r="A22" s="1" t="s">
        <v>4</v>
      </c>
      <c r="C22" s="22">
        <v>10.223750000000001</v>
      </c>
      <c r="D22" s="22">
        <v>13.79125</v>
      </c>
      <c r="E22" s="22">
        <v>12.5</v>
      </c>
      <c r="F22" s="22">
        <v>16.044285714285699</v>
      </c>
      <c r="G22" s="22">
        <v>17.942499999999999</v>
      </c>
      <c r="H22" s="22">
        <v>17.239999999999998</v>
      </c>
      <c r="I22" s="22">
        <v>19.08625</v>
      </c>
      <c r="J22" s="22">
        <v>20.188749999999999</v>
      </c>
      <c r="K22" s="22">
        <v>23.993749999999999</v>
      </c>
      <c r="L22" s="22">
        <v>24.278749999999999</v>
      </c>
      <c r="M22" s="1">
        <v>23.7</v>
      </c>
      <c r="N22" s="22">
        <v>27.093333333333302</v>
      </c>
      <c r="O22" s="22">
        <v>35.979999999999997</v>
      </c>
      <c r="P22" s="22">
        <v>42.61</v>
      </c>
      <c r="Q22" s="22">
        <v>49.01</v>
      </c>
    </row>
    <row r="23" spans="1:17" x14ac:dyDescent="0.2">
      <c r="C23" s="22"/>
      <c r="D23" s="22"/>
      <c r="E23" s="22"/>
      <c r="F23" s="22"/>
      <c r="G23" s="22"/>
      <c r="H23" s="22"/>
      <c r="I23" s="22"/>
      <c r="J23" s="22"/>
      <c r="K23" s="22"/>
      <c r="L23" s="22"/>
      <c r="N23" s="22"/>
      <c r="O23" s="22"/>
      <c r="P23" s="22"/>
      <c r="Q23" s="22"/>
    </row>
    <row r="24" spans="1:17" x14ac:dyDescent="0.2">
      <c r="A24" s="1" t="s">
        <v>17</v>
      </c>
      <c r="C24" s="23">
        <v>1.24</v>
      </c>
      <c r="D24" s="23">
        <v>1.28</v>
      </c>
      <c r="E24" s="23">
        <v>1.24</v>
      </c>
      <c r="F24" s="23">
        <v>1.16678822799931</v>
      </c>
      <c r="G24" s="23">
        <v>1.18710153719698</v>
      </c>
      <c r="H24" s="23">
        <v>1.2563909422531601</v>
      </c>
      <c r="I24" s="23">
        <v>1.2989530936509399</v>
      </c>
      <c r="J24" s="23">
        <v>1.2457881184743</v>
      </c>
      <c r="K24" s="23">
        <v>1.3593883214459701</v>
      </c>
      <c r="L24" s="23">
        <v>1.2220857435916901</v>
      </c>
      <c r="M24" s="1">
        <v>1.29</v>
      </c>
      <c r="N24" s="23">
        <v>1.38481833903217</v>
      </c>
      <c r="O24" s="23">
        <v>1.4</v>
      </c>
      <c r="P24" s="23">
        <v>1.44</v>
      </c>
      <c r="Q24" s="23">
        <v>1.49</v>
      </c>
    </row>
    <row r="25" spans="1:17" x14ac:dyDescent="0.2">
      <c r="A25" s="15" t="s">
        <v>58</v>
      </c>
      <c r="B25" s="15" t="s">
        <v>2</v>
      </c>
      <c r="C25" s="24">
        <v>7.69</v>
      </c>
      <c r="D25" s="24">
        <v>7.76</v>
      </c>
      <c r="E25" s="24">
        <v>7.84</v>
      </c>
      <c r="F25" s="24">
        <v>8.8940736370813802</v>
      </c>
      <c r="G25" s="24">
        <v>8.8125275794374698</v>
      </c>
      <c r="H25" s="24">
        <v>9.1741023198552298</v>
      </c>
      <c r="I25" s="24">
        <v>9.2641496563391499</v>
      </c>
      <c r="J25" s="24">
        <v>10.530831041213499</v>
      </c>
      <c r="K25" s="24">
        <v>12.094391956482401</v>
      </c>
      <c r="L25" s="24">
        <v>11.235652707465199</v>
      </c>
      <c r="M25" s="15">
        <v>11.41</v>
      </c>
      <c r="N25" s="24">
        <v>11.081811095860401</v>
      </c>
      <c r="O25" s="24">
        <v>12.79</v>
      </c>
      <c r="P25" s="24">
        <v>13.15</v>
      </c>
      <c r="Q25" s="24">
        <v>18.190000000000001</v>
      </c>
    </row>
    <row r="26" spans="1:17" x14ac:dyDescent="0.2">
      <c r="A26" s="17" t="s">
        <v>18</v>
      </c>
    </row>
    <row r="29" spans="1:17" s="13" customFormat="1" ht="15.75" x14ac:dyDescent="0.25">
      <c r="A29" s="35" t="s">
        <v>23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7" x14ac:dyDescent="0.2">
      <c r="A30" s="20" t="s">
        <v>91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7" s="34" customFormat="1" ht="14.25" x14ac:dyDescent="0.2">
      <c r="A31" s="31"/>
      <c r="B31" s="32"/>
      <c r="C31" s="33" t="s">
        <v>72</v>
      </c>
      <c r="D31" s="33" t="s">
        <v>73</v>
      </c>
      <c r="E31" s="33" t="s">
        <v>74</v>
      </c>
      <c r="F31" s="33" t="s">
        <v>75</v>
      </c>
      <c r="G31" s="33" t="s">
        <v>76</v>
      </c>
      <c r="H31" s="33" t="s">
        <v>77</v>
      </c>
      <c r="I31" s="33" t="s">
        <v>78</v>
      </c>
      <c r="J31" s="33" t="s">
        <v>79</v>
      </c>
      <c r="K31" s="33" t="s">
        <v>80</v>
      </c>
      <c r="L31" s="33" t="s">
        <v>81</v>
      </c>
      <c r="M31" s="33" t="s">
        <v>82</v>
      </c>
      <c r="N31" s="33" t="s">
        <v>83</v>
      </c>
      <c r="O31" s="33" t="s">
        <v>87</v>
      </c>
      <c r="P31" s="33" t="s">
        <v>99</v>
      </c>
      <c r="Q31" s="33" t="s">
        <v>102</v>
      </c>
    </row>
    <row r="32" spans="1:17" x14ac:dyDescent="0.2">
      <c r="A32" s="1" t="s">
        <v>15</v>
      </c>
      <c r="B32" s="1" t="s">
        <v>5</v>
      </c>
      <c r="C32" s="22">
        <v>9.7284258756293216</v>
      </c>
      <c r="D32" s="25">
        <v>17.154039220716218</v>
      </c>
      <c r="E32" s="25">
        <v>31.7</v>
      </c>
      <c r="F32" s="25">
        <v>15.059060643511474</v>
      </c>
      <c r="G32" s="25">
        <v>6.1731066822506913</v>
      </c>
      <c r="H32" s="25">
        <v>27.083062997145891</v>
      </c>
      <c r="I32" s="25">
        <v>23.281415528000725</v>
      </c>
      <c r="J32" s="25">
        <v>22.553334433828638</v>
      </c>
      <c r="K32" s="25">
        <v>27.811299600340327</v>
      </c>
      <c r="L32" s="25">
        <v>32.983894141744415</v>
      </c>
      <c r="M32" s="52">
        <v>16.321969112568834</v>
      </c>
      <c r="N32" s="52">
        <v>22.660639222110628</v>
      </c>
      <c r="O32" s="52">
        <v>8.5115657056758689</v>
      </c>
      <c r="P32" s="52">
        <v>8.2296406016683967</v>
      </c>
      <c r="Q32" s="52">
        <v>12.577652920800524</v>
      </c>
    </row>
    <row r="33" spans="1:17" x14ac:dyDescent="0.2">
      <c r="A33" s="1" t="s">
        <v>6</v>
      </c>
      <c r="B33" s="1" t="s">
        <v>5</v>
      </c>
      <c r="C33" s="22">
        <v>14.743236431352875</v>
      </c>
      <c r="D33" s="25">
        <v>20.008762216125369</v>
      </c>
      <c r="E33" s="25">
        <v>32.799999999999997</v>
      </c>
      <c r="F33" s="25">
        <v>15.419951154964364</v>
      </c>
      <c r="G33" s="25">
        <v>6.6694360799503194</v>
      </c>
      <c r="H33" s="25">
        <v>28.856842854706986</v>
      </c>
      <c r="I33" s="25">
        <v>25.199697762387842</v>
      </c>
      <c r="J33" s="25">
        <v>22.189474677130416</v>
      </c>
      <c r="K33" s="25">
        <v>33.169091802008083</v>
      </c>
      <c r="L33" s="25">
        <v>35.471560623133378</v>
      </c>
      <c r="M33" s="22">
        <v>28.756568687990814</v>
      </c>
      <c r="N33" s="22">
        <v>33.199046483495778</v>
      </c>
      <c r="O33" s="22">
        <v>16.504286368024292</v>
      </c>
      <c r="P33" s="22">
        <v>20.441531222224523</v>
      </c>
      <c r="Q33" s="22">
        <v>31.291324338552645</v>
      </c>
    </row>
    <row r="34" spans="1:17" x14ac:dyDescent="0.2">
      <c r="A34" s="1" t="s">
        <v>16</v>
      </c>
      <c r="B34" s="1" t="s">
        <v>5</v>
      </c>
      <c r="C34" s="22">
        <v>15.418234981987297</v>
      </c>
      <c r="D34" s="25">
        <v>19.864938638721171</v>
      </c>
      <c r="E34" s="25">
        <v>32.200000000000003</v>
      </c>
      <c r="F34" s="25">
        <v>16.819272986362439</v>
      </c>
      <c r="G34" s="25">
        <v>7.6106565948005063</v>
      </c>
      <c r="H34" s="25">
        <v>28.10826018822431</v>
      </c>
      <c r="I34" s="25">
        <v>26.837522937685659</v>
      </c>
      <c r="J34" s="25">
        <v>26.039831159608152</v>
      </c>
      <c r="K34" s="25">
        <v>30.399048823295672</v>
      </c>
      <c r="L34" s="25">
        <v>36.270556505846976</v>
      </c>
      <c r="M34" s="22">
        <v>28.609625636678825</v>
      </c>
      <c r="N34" s="22">
        <v>36.670510164980918</v>
      </c>
      <c r="O34" s="22">
        <v>19.479604193599759</v>
      </c>
      <c r="P34" s="22">
        <v>20.68341447644756</v>
      </c>
      <c r="Q34" s="22">
        <v>31.868192585400873</v>
      </c>
    </row>
    <row r="35" spans="1:17" x14ac:dyDescent="0.2">
      <c r="A35" s="1" t="s">
        <v>7</v>
      </c>
      <c r="B35" s="1" t="s">
        <v>5</v>
      </c>
      <c r="C35" s="22">
        <v>433.33010580534585</v>
      </c>
      <c r="D35" s="25">
        <v>230.66177860532616</v>
      </c>
      <c r="E35" s="25">
        <v>241.9</v>
      </c>
      <c r="F35" s="25">
        <v>299.97148287509663</v>
      </c>
      <c r="G35" s="25">
        <v>248.76762349254992</v>
      </c>
      <c r="H35" s="25">
        <v>221.36763320396886</v>
      </c>
      <c r="I35" s="25">
        <v>278.31937322503677</v>
      </c>
      <c r="J35" s="25">
        <v>272.85269698634346</v>
      </c>
      <c r="K35" s="25">
        <v>263.47544478669738</v>
      </c>
      <c r="L35" s="25">
        <v>351.6992748566617</v>
      </c>
      <c r="M35" s="22">
        <v>201.98118259383128</v>
      </c>
      <c r="N35" s="22">
        <v>246.7255478468536</v>
      </c>
      <c r="O35" s="22">
        <v>181.89800988940223</v>
      </c>
      <c r="P35" s="22">
        <v>102.31774013376192</v>
      </c>
      <c r="Q35" s="22">
        <v>85.051863653764244</v>
      </c>
    </row>
    <row r="36" spans="1:17" x14ac:dyDescent="0.2">
      <c r="A36" s="1" t="s">
        <v>8</v>
      </c>
      <c r="B36" s="1" t="s">
        <v>5</v>
      </c>
      <c r="C36" s="22">
        <v>109.67622909686514</v>
      </c>
      <c r="D36" s="25">
        <v>95.908355456611943</v>
      </c>
      <c r="E36" s="25">
        <v>101.9</v>
      </c>
      <c r="F36" s="25">
        <v>121.91532003847381</v>
      </c>
      <c r="G36" s="25">
        <v>92.980367334624944</v>
      </c>
      <c r="H36" s="25">
        <v>102.35318708588576</v>
      </c>
      <c r="I36" s="25">
        <v>141.26703358754739</v>
      </c>
      <c r="J36" s="25">
        <v>162.40274872822104</v>
      </c>
      <c r="K36" s="25">
        <v>141.10624241441556</v>
      </c>
      <c r="L36" s="25">
        <v>207.56948239356009</v>
      </c>
      <c r="M36" s="22">
        <v>124.12522616342756</v>
      </c>
      <c r="N36" s="22">
        <v>158.15427078145507</v>
      </c>
      <c r="O36" s="22">
        <v>85.998144051870455</v>
      </c>
      <c r="P36" s="22">
        <v>41.778093067221889</v>
      </c>
      <c r="Q36" s="22">
        <v>64.1237633331762</v>
      </c>
    </row>
    <row r="37" spans="1:17" x14ac:dyDescent="0.2">
      <c r="A37" s="1" t="s">
        <v>9</v>
      </c>
      <c r="B37" s="1" t="s">
        <v>5</v>
      </c>
      <c r="C37" s="22">
        <v>883.83064660571119</v>
      </c>
      <c r="D37" s="25">
        <v>1571.6871647530838</v>
      </c>
      <c r="E37" s="25">
        <v>2295.1999999999998</v>
      </c>
      <c r="F37" s="25">
        <v>1231.5640074753856</v>
      </c>
      <c r="G37" s="25">
        <v>443.25233090392339</v>
      </c>
      <c r="H37" s="25">
        <v>2263.314953021626</v>
      </c>
      <c r="I37" s="25">
        <v>2424.7355910787114</v>
      </c>
      <c r="J37" s="25">
        <v>2836.3936416186698</v>
      </c>
      <c r="K37" s="25">
        <v>4193.4312591901326</v>
      </c>
      <c r="L37" s="25">
        <v>7517.0201982543986</v>
      </c>
      <c r="M37" s="25">
        <v>2357.6623399828659</v>
      </c>
      <c r="N37" s="25">
        <v>3461.4362282736442</v>
      </c>
      <c r="O37" s="25">
        <v>787.78644455354856</v>
      </c>
      <c r="P37" s="25">
        <v>903.79169344614729</v>
      </c>
      <c r="Q37" s="25">
        <v>683.00199752973322</v>
      </c>
    </row>
    <row r="38" spans="1:17" x14ac:dyDescent="0.2">
      <c r="A38" s="1" t="s">
        <v>10</v>
      </c>
      <c r="B38" s="1" t="s">
        <v>5</v>
      </c>
      <c r="C38" s="22">
        <v>64.207777160383685</v>
      </c>
      <c r="D38" s="25">
        <v>46.767945689478807</v>
      </c>
      <c r="E38" s="25">
        <v>49.6</v>
      </c>
      <c r="F38" s="25">
        <v>54.493500434670707</v>
      </c>
      <c r="G38" s="25">
        <v>48.535227441370608</v>
      </c>
      <c r="H38" s="25">
        <v>44.709599961719697</v>
      </c>
      <c r="I38" s="25">
        <v>45.803818230414663</v>
      </c>
      <c r="J38" s="25">
        <v>49.153352559482869</v>
      </c>
      <c r="K38" s="25">
        <v>48.577379788908559</v>
      </c>
      <c r="L38" s="25">
        <v>61.838055153727524</v>
      </c>
      <c r="M38" s="22">
        <v>42.483338104979332</v>
      </c>
      <c r="N38" s="22">
        <v>52.728429293977953</v>
      </c>
      <c r="O38" s="22">
        <v>41.123857587214196</v>
      </c>
      <c r="P38" s="22">
        <v>44.743036591048018</v>
      </c>
      <c r="Q38" s="22">
        <v>37.895849519866566</v>
      </c>
    </row>
    <row r="39" spans="1:17" x14ac:dyDescent="0.2">
      <c r="A39" s="1" t="s">
        <v>11</v>
      </c>
      <c r="B39" s="1" t="s">
        <v>5</v>
      </c>
      <c r="C39" s="22">
        <v>17.346979949155152</v>
      </c>
      <c r="D39" s="25">
        <v>29.526659430058395</v>
      </c>
      <c r="E39" s="25">
        <v>28.5</v>
      </c>
      <c r="F39" s="25">
        <v>20.813084853377902</v>
      </c>
      <c r="G39" s="25">
        <v>25.826237286768695</v>
      </c>
      <c r="H39" s="25">
        <v>31.699260269913189</v>
      </c>
      <c r="I39" s="25">
        <v>25.602683483303128</v>
      </c>
      <c r="J39" s="25">
        <v>25.22039501823728</v>
      </c>
      <c r="K39" s="25">
        <v>27.346876723797646</v>
      </c>
      <c r="L39" s="25">
        <v>20.4303253679949</v>
      </c>
      <c r="M39" s="22">
        <v>27.414468346068443</v>
      </c>
      <c r="N39" s="22">
        <v>24.11793754994634</v>
      </c>
      <c r="O39" s="22">
        <v>20.818878744526234</v>
      </c>
      <c r="P39" s="22">
        <v>33.80781404662995</v>
      </c>
      <c r="Q39" s="22">
        <v>50.034365203840046</v>
      </c>
    </row>
    <row r="40" spans="1:17" x14ac:dyDescent="0.2">
      <c r="A40" s="15" t="s">
        <v>12</v>
      </c>
      <c r="B40" s="15" t="s">
        <v>5</v>
      </c>
      <c r="C40" s="16">
        <v>18.445242890461163</v>
      </c>
      <c r="D40" s="26">
        <v>23.705394880462798</v>
      </c>
      <c r="E40" s="26">
        <v>21.9</v>
      </c>
      <c r="F40" s="26">
        <v>24.693414711951402</v>
      </c>
      <c r="G40" s="26">
        <v>25.638535271860697</v>
      </c>
      <c r="H40" s="26">
        <v>23.591139768367114</v>
      </c>
      <c r="I40" s="26">
        <v>28.593498286282209</v>
      </c>
      <c r="J40" s="26">
        <v>25.626252422279855</v>
      </c>
      <c r="K40" s="26">
        <v>24.075743487293792</v>
      </c>
      <c r="L40" s="26">
        <v>17.731619478277576</v>
      </c>
      <c r="M40" s="16">
        <v>30.102193548952233</v>
      </c>
      <c r="N40" s="16">
        <v>23.153633156075717</v>
      </c>
      <c r="O40" s="16">
        <v>38.057263567659803</v>
      </c>
      <c r="P40" s="16">
        <v>21.449149362322032</v>
      </c>
      <c r="Q40" s="16">
        <v>12.069785326658284</v>
      </c>
    </row>
    <row r="41" spans="1:17" x14ac:dyDescent="0.2">
      <c r="A41" s="17" t="s">
        <v>18</v>
      </c>
    </row>
    <row r="44" spans="1:17" s="13" customFormat="1" ht="15.75" x14ac:dyDescent="0.25">
      <c r="A44" s="35" t="s">
        <v>56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7" x14ac:dyDescent="0.2">
      <c r="A45" s="20" t="s">
        <v>91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7" s="34" customFormat="1" ht="14.25" x14ac:dyDescent="0.2">
      <c r="A46" s="31"/>
      <c r="B46" s="32"/>
      <c r="C46" s="33" t="s">
        <v>72</v>
      </c>
      <c r="D46" s="33" t="s">
        <v>73</v>
      </c>
      <c r="E46" s="33" t="s">
        <v>74</v>
      </c>
      <c r="F46" s="33" t="s">
        <v>75</v>
      </c>
      <c r="G46" s="33" t="s">
        <v>76</v>
      </c>
      <c r="H46" s="33" t="s">
        <v>77</v>
      </c>
      <c r="I46" s="33" t="s">
        <v>78</v>
      </c>
      <c r="J46" s="33" t="s">
        <v>79</v>
      </c>
      <c r="K46" s="33" t="s">
        <v>80</v>
      </c>
      <c r="L46" s="33" t="s">
        <v>81</v>
      </c>
      <c r="M46" s="33" t="s">
        <v>82</v>
      </c>
      <c r="N46" s="33" t="s">
        <v>83</v>
      </c>
      <c r="O46" s="33" t="s">
        <v>87</v>
      </c>
      <c r="P46" s="33" t="s">
        <v>99</v>
      </c>
      <c r="Q46" s="33" t="s">
        <v>102</v>
      </c>
    </row>
    <row r="47" spans="1:17" x14ac:dyDescent="0.2">
      <c r="A47" s="1" t="s">
        <v>60</v>
      </c>
      <c r="B47" s="1" t="s">
        <v>2</v>
      </c>
      <c r="C47" s="23">
        <v>21.461708908657414</v>
      </c>
      <c r="D47" s="23">
        <v>26.121157838756201</v>
      </c>
      <c r="E47" s="23">
        <v>27.85</v>
      </c>
      <c r="F47" s="23">
        <v>25.714737050892104</v>
      </c>
      <c r="G47" s="23">
        <v>21.425352411235131</v>
      </c>
      <c r="H47" s="23">
        <v>32.082246714720277</v>
      </c>
      <c r="I47" s="23">
        <v>31.873611889172771</v>
      </c>
      <c r="J47" s="23">
        <v>33.471871362392243</v>
      </c>
      <c r="K47" s="23">
        <v>48.650561746314608</v>
      </c>
      <c r="L47" s="23">
        <v>50.424446609873144</v>
      </c>
      <c r="M47" s="23">
        <v>47.724769067989762</v>
      </c>
      <c r="N47" s="23">
        <v>49.204248322558854</v>
      </c>
      <c r="O47" s="23">
        <v>46.553210151926386</v>
      </c>
      <c r="P47" s="23">
        <v>52.71</v>
      </c>
      <c r="Q47" s="23">
        <v>68.69</v>
      </c>
    </row>
    <row r="48" spans="1:17" x14ac:dyDescent="0.2">
      <c r="A48" s="1" t="s">
        <v>61</v>
      </c>
      <c r="B48" s="1" t="s">
        <v>2</v>
      </c>
      <c r="C48" s="23">
        <v>16.072720630976061</v>
      </c>
      <c r="D48" s="53" t="s">
        <v>89</v>
      </c>
      <c r="E48" s="53" t="s">
        <v>89</v>
      </c>
      <c r="F48" s="53" t="s">
        <v>89</v>
      </c>
      <c r="G48" s="53" t="s">
        <v>89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</row>
    <row r="49" spans="1:17" s="13" customFormat="1" x14ac:dyDescent="0.2">
      <c r="A49" s="13" t="s">
        <v>52</v>
      </c>
      <c r="B49" s="13" t="s">
        <v>2</v>
      </c>
      <c r="C49" s="29">
        <v>21.396452911902298</v>
      </c>
      <c r="D49" s="29">
        <v>26.121157838756201</v>
      </c>
      <c r="E49" s="29">
        <v>27.85</v>
      </c>
      <c r="F49" s="29">
        <v>25.714737050892104</v>
      </c>
      <c r="G49" s="29">
        <v>21.425352411235131</v>
      </c>
      <c r="H49" s="29">
        <v>32.082246714720277</v>
      </c>
      <c r="I49" s="29">
        <v>31.873611889172771</v>
      </c>
      <c r="J49" s="29">
        <v>33.411198035130752</v>
      </c>
      <c r="K49" s="29">
        <v>48.568974993840044</v>
      </c>
      <c r="L49" s="29">
        <v>50.424446609873144</v>
      </c>
      <c r="M49" s="29">
        <v>47.724769067989762</v>
      </c>
      <c r="N49" s="29">
        <v>49.204248322558854</v>
      </c>
      <c r="O49" s="29">
        <v>46.553210151926386</v>
      </c>
      <c r="P49" s="29">
        <v>52.71</v>
      </c>
      <c r="Q49" s="29">
        <v>68.69</v>
      </c>
    </row>
    <row r="50" spans="1:17" x14ac:dyDescent="0.2"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7" x14ac:dyDescent="0.2">
      <c r="A51" s="1" t="s">
        <v>62</v>
      </c>
      <c r="B51" s="1" t="s">
        <v>2</v>
      </c>
      <c r="C51" s="23">
        <v>2.071452630433122</v>
      </c>
      <c r="D51" s="23">
        <v>2.3409167988092028</v>
      </c>
      <c r="E51" s="23">
        <v>2.1268496483956474</v>
      </c>
      <c r="F51" s="23">
        <v>2.2860742046420568</v>
      </c>
      <c r="G51" s="23">
        <v>2.3241435399848305</v>
      </c>
      <c r="H51" s="23">
        <v>2.5710449597633556</v>
      </c>
      <c r="I51" s="23">
        <v>2.7401914552553692</v>
      </c>
      <c r="J51" s="23">
        <v>2.8451725384985602</v>
      </c>
      <c r="K51" s="23">
        <v>3.2967426830853026</v>
      </c>
      <c r="L51" s="23">
        <v>3.4221316093778236</v>
      </c>
      <c r="M51" s="23">
        <v>3.0622577556391701</v>
      </c>
      <c r="N51" s="23">
        <v>3.6633110358257785</v>
      </c>
      <c r="O51" s="23">
        <v>4.7162254216332586</v>
      </c>
      <c r="P51" s="23">
        <v>7.0532731826670423</v>
      </c>
      <c r="Q51" s="23">
        <v>7.6147789072432133</v>
      </c>
    </row>
    <row r="52" spans="1:17" x14ac:dyDescent="0.2">
      <c r="A52" s="1" t="s">
        <v>63</v>
      </c>
      <c r="B52" s="1" t="s">
        <v>2</v>
      </c>
      <c r="C52" s="23">
        <v>9.5329469122095283</v>
      </c>
      <c r="D52" s="23">
        <v>9.9285490755555603</v>
      </c>
      <c r="E52" s="23">
        <v>9.7759114440106636</v>
      </c>
      <c r="F52" s="23">
        <v>10.374667181979493</v>
      </c>
      <c r="G52" s="23">
        <v>10.461365036140963</v>
      </c>
      <c r="H52" s="23">
        <v>11.52625905796984</v>
      </c>
      <c r="I52" s="23">
        <v>12.033695856147038</v>
      </c>
      <c r="J52" s="23">
        <v>13.119184188804175</v>
      </c>
      <c r="K52" s="23">
        <v>16.44097518063225</v>
      </c>
      <c r="L52" s="23">
        <v>13.730930993740559</v>
      </c>
      <c r="M52" s="23">
        <v>14.756108991822147</v>
      </c>
      <c r="N52" s="23">
        <v>15.346295235237639</v>
      </c>
      <c r="O52" s="23">
        <v>17.852537676088275</v>
      </c>
      <c r="P52" s="23">
        <v>19.001937356080372</v>
      </c>
      <c r="Q52" s="23">
        <v>27.068672821509953</v>
      </c>
    </row>
    <row r="53" spans="1:17" x14ac:dyDescent="0.2">
      <c r="A53" s="1" t="s">
        <v>64</v>
      </c>
      <c r="B53" s="1" t="s">
        <v>2</v>
      </c>
      <c r="C53" s="23">
        <v>0.11484398793715291</v>
      </c>
      <c r="D53" s="23">
        <v>0.11044548389128632</v>
      </c>
      <c r="E53" s="23">
        <v>0.12587986162540013</v>
      </c>
      <c r="F53" s="23">
        <v>0.13835099603997514</v>
      </c>
      <c r="G53" s="23">
        <v>0.11275830117139395</v>
      </c>
      <c r="H53" s="23">
        <v>0.11858811271822854</v>
      </c>
      <c r="I53" s="23">
        <v>9.2660033246662554E-2</v>
      </c>
      <c r="J53" s="23">
        <v>9.259101873914273E-2</v>
      </c>
      <c r="K53" s="23">
        <v>0.15400754088325902</v>
      </c>
      <c r="L53" s="23">
        <v>0.13643989411731658</v>
      </c>
      <c r="M53" s="23">
        <v>0.37391921652457383</v>
      </c>
      <c r="N53" s="23">
        <v>0.17691046898873944</v>
      </c>
      <c r="O53" s="23">
        <v>0.18120527680050411</v>
      </c>
      <c r="P53" s="23">
        <v>0.14848542785334881</v>
      </c>
      <c r="Q53" s="23">
        <v>0.24877901526599178</v>
      </c>
    </row>
    <row r="54" spans="1:17" x14ac:dyDescent="0.2">
      <c r="A54" s="1" t="s">
        <v>65</v>
      </c>
      <c r="B54" s="1" t="s">
        <v>2</v>
      </c>
      <c r="C54" s="23">
        <v>1.1979340393411013</v>
      </c>
      <c r="D54" s="23">
        <v>1.5188230699901428</v>
      </c>
      <c r="E54" s="23">
        <v>1.3244742172832835</v>
      </c>
      <c r="F54" s="23">
        <v>1.3456145479865917</v>
      </c>
      <c r="G54" s="23">
        <v>1.4056246887067401</v>
      </c>
      <c r="H54" s="23">
        <v>1.569881287356891</v>
      </c>
      <c r="I54" s="23">
        <v>1.7143744954188422</v>
      </c>
      <c r="J54" s="23">
        <v>1.8571490921186999</v>
      </c>
      <c r="K54" s="23">
        <v>2.7655722760439048</v>
      </c>
      <c r="L54" s="23">
        <v>2.6508957172624585</v>
      </c>
      <c r="M54" s="23">
        <v>2.8536541672358959</v>
      </c>
      <c r="N54" s="23">
        <v>2.835489866219624</v>
      </c>
      <c r="O54" s="23">
        <v>3.9056390017328373</v>
      </c>
      <c r="P54" s="23">
        <v>3.1472903335520526</v>
      </c>
      <c r="Q54" s="23">
        <v>4.2978150142659626</v>
      </c>
    </row>
    <row r="55" spans="1:17" x14ac:dyDescent="0.2">
      <c r="A55" s="1" t="s">
        <v>66</v>
      </c>
      <c r="B55" s="1" t="s">
        <v>2</v>
      </c>
      <c r="C55" s="23">
        <v>0.62847930068584656</v>
      </c>
      <c r="D55" s="23">
        <v>0.67321930613062198</v>
      </c>
      <c r="E55" s="23">
        <v>0.68658525427605277</v>
      </c>
      <c r="F55" s="23">
        <v>0.71787883991097223</v>
      </c>
      <c r="G55" s="23">
        <v>0.72922898216953158</v>
      </c>
      <c r="H55" s="23">
        <v>0.90106466018270881</v>
      </c>
      <c r="I55" s="23">
        <v>0.93325167396311226</v>
      </c>
      <c r="J55" s="23">
        <v>0.99789338580013742</v>
      </c>
      <c r="K55" s="23">
        <v>1.593293108521816</v>
      </c>
      <c r="L55" s="23">
        <v>1.6545929836485529</v>
      </c>
      <c r="M55" s="23">
        <v>2.5842400099367682</v>
      </c>
      <c r="N55" s="23">
        <v>1.8923906043552245</v>
      </c>
      <c r="O55" s="23">
        <v>3.8825964398065715</v>
      </c>
      <c r="P55" s="23">
        <v>2.8798107340094248</v>
      </c>
      <c r="Q55" s="23">
        <v>5.2055561965998196</v>
      </c>
    </row>
    <row r="56" spans="1:17" x14ac:dyDescent="0.2">
      <c r="A56" s="1" t="s">
        <v>67</v>
      </c>
      <c r="B56" s="1" t="s">
        <v>2</v>
      </c>
      <c r="C56" s="23">
        <v>2.1579376935192385</v>
      </c>
      <c r="D56" s="23">
        <v>4.0386920043788059</v>
      </c>
      <c r="E56" s="23">
        <v>3.813551241929733</v>
      </c>
      <c r="F56" s="23">
        <v>3.893781089526446</v>
      </c>
      <c r="G56" s="23">
        <v>3.1448554552747279</v>
      </c>
      <c r="H56" s="23">
        <v>4.5130478643525098</v>
      </c>
      <c r="I56" s="23">
        <v>4.7869846690162374</v>
      </c>
      <c r="J56" s="23">
        <v>3.7994426905284531</v>
      </c>
      <c r="K56" s="23">
        <v>10.354375446765248</v>
      </c>
      <c r="L56" s="23">
        <v>9.6371048894183282</v>
      </c>
      <c r="M56" s="23">
        <v>7.1091392882192466</v>
      </c>
      <c r="N56" s="23">
        <v>6.0717036758771394</v>
      </c>
      <c r="O56" s="23">
        <v>8.6154980356401243</v>
      </c>
      <c r="P56" s="23">
        <v>6.821891908446422</v>
      </c>
      <c r="Q56" s="23">
        <v>6.0991550900210276</v>
      </c>
    </row>
    <row r="57" spans="1:17" x14ac:dyDescent="0.2">
      <c r="A57" s="1" t="s">
        <v>68</v>
      </c>
      <c r="B57" s="1" t="s">
        <v>2</v>
      </c>
      <c r="C57" s="23">
        <v>-2.4914813075848172E-2</v>
      </c>
      <c r="D57" s="23">
        <v>3.4253118253624482E-2</v>
      </c>
      <c r="E57" s="23">
        <v>0.32210839344133985</v>
      </c>
      <c r="F57" s="23">
        <v>6.1515546515311069E-2</v>
      </c>
      <c r="G57" s="23">
        <v>8.8711879696428228E-2</v>
      </c>
      <c r="H57" s="23">
        <v>0.26334709906509196</v>
      </c>
      <c r="I57" s="23">
        <v>-7.082908623399882E-2</v>
      </c>
      <c r="J57" s="23">
        <v>-3.4781649470116291E-2</v>
      </c>
      <c r="K57" s="23">
        <v>2.8155996637344045E-2</v>
      </c>
      <c r="L57" s="23">
        <v>-0.24856559763895872</v>
      </c>
      <c r="M57" s="23">
        <v>0.22770848744045477</v>
      </c>
      <c r="N57" s="23">
        <v>-0.30035574626664757</v>
      </c>
      <c r="O57" s="23">
        <v>-0.12815956426058439</v>
      </c>
      <c r="P57" s="23">
        <v>1.01589796356479</v>
      </c>
      <c r="Q57" s="23">
        <v>2.9172518923422079</v>
      </c>
    </row>
    <row r="58" spans="1:17" s="13" customFormat="1" x14ac:dyDescent="0.2">
      <c r="A58" s="13" t="s">
        <v>53</v>
      </c>
      <c r="B58" s="13" t="s">
        <v>2</v>
      </c>
      <c r="C58" s="29">
        <v>15.678679751050142</v>
      </c>
      <c r="D58" s="29">
        <v>18.644898857009245</v>
      </c>
      <c r="E58" s="29">
        <v>18.17536006096212</v>
      </c>
      <c r="F58" s="29">
        <v>18.817882406600845</v>
      </c>
      <c r="G58" s="29">
        <v>18.266687883144616</v>
      </c>
      <c r="H58" s="29">
        <v>21.463233041408628</v>
      </c>
      <c r="I58" s="29">
        <v>22.230329096813264</v>
      </c>
      <c r="J58" s="29">
        <v>22.67665126501905</v>
      </c>
      <c r="K58" s="29">
        <v>34.633122232569129</v>
      </c>
      <c r="L58" s="29">
        <v>30.983530489926078</v>
      </c>
      <c r="M58" s="29">
        <v>30.967027916818257</v>
      </c>
      <c r="N58" s="29">
        <v>29.685745140237501</v>
      </c>
      <c r="O58" s="29">
        <v>39.025542287440985</v>
      </c>
      <c r="P58" s="29">
        <v>40.068586906173451</v>
      </c>
      <c r="Q58" s="29">
        <v>53.452008937248181</v>
      </c>
    </row>
    <row r="59" spans="1:17" x14ac:dyDescent="0.2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x14ac:dyDescent="0.2">
      <c r="A60" s="1" t="s">
        <v>90</v>
      </c>
      <c r="B60" s="1" t="s">
        <v>2</v>
      </c>
      <c r="C60" s="23">
        <v>2.5032249034902461</v>
      </c>
      <c r="D60" s="23">
        <v>2.9114766473225488</v>
      </c>
      <c r="E60" s="23">
        <v>3.1065295366779022</v>
      </c>
      <c r="F60" s="23">
        <v>2.7740608447985013</v>
      </c>
      <c r="G60" s="23">
        <v>2.7907928076829962</v>
      </c>
      <c r="H60" s="23">
        <v>2.8874025187760139</v>
      </c>
      <c r="I60" s="23">
        <v>2.9650178991308871</v>
      </c>
      <c r="J60" s="23">
        <v>3.4294371280643725</v>
      </c>
      <c r="K60" s="23">
        <v>3.1695546312476828</v>
      </c>
      <c r="L60" s="23">
        <v>3.9585883746806401</v>
      </c>
      <c r="M60" s="23">
        <v>3.5391315427121097</v>
      </c>
      <c r="N60" s="23">
        <v>3.6610385402700993</v>
      </c>
      <c r="O60" s="23">
        <v>3.9939783896545302</v>
      </c>
      <c r="P60" s="23">
        <v>4.7058203068967721</v>
      </c>
      <c r="Q60" s="23">
        <v>5.0543957087133053</v>
      </c>
    </row>
    <row r="61" spans="1:17" s="13" customFormat="1" x14ac:dyDescent="0.2">
      <c r="A61" s="13" t="s">
        <v>54</v>
      </c>
      <c r="B61" s="13" t="s">
        <v>2</v>
      </c>
      <c r="C61" s="29">
        <v>18.181904654540389</v>
      </c>
      <c r="D61" s="29">
        <v>21.556375504331793</v>
      </c>
      <c r="E61" s="29">
        <v>21.281889597640024</v>
      </c>
      <c r="F61" s="29">
        <v>21.591943251399346</v>
      </c>
      <c r="G61" s="29">
        <v>21.057480690827614</v>
      </c>
      <c r="H61" s="29">
        <v>24.350635560184642</v>
      </c>
      <c r="I61" s="29">
        <v>25.195346995944153</v>
      </c>
      <c r="J61" s="29">
        <v>26.106088393083422</v>
      </c>
      <c r="K61" s="29">
        <v>37.802676863816814</v>
      </c>
      <c r="L61" s="29">
        <v>34.942118864606719</v>
      </c>
      <c r="M61" s="29">
        <v>34.506159459530366</v>
      </c>
      <c r="N61" s="29">
        <v>33.346783680507599</v>
      </c>
      <c r="O61" s="29">
        <v>43.019520677095514</v>
      </c>
      <c r="P61" s="29">
        <v>44.774407213070219</v>
      </c>
      <c r="Q61" s="29">
        <v>58.506404645961489</v>
      </c>
    </row>
    <row r="62" spans="1:17" x14ac:dyDescent="0.2"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7" s="13" customFormat="1" x14ac:dyDescent="0.2">
      <c r="A63" s="44" t="s">
        <v>55</v>
      </c>
      <c r="B63" s="44" t="s">
        <v>2</v>
      </c>
      <c r="C63" s="29">
        <f t="shared" ref="C63:H63" si="1">C49-C61</f>
        <v>3.2145482573619084</v>
      </c>
      <c r="D63" s="29">
        <f t="shared" si="1"/>
        <v>4.5647823344244074</v>
      </c>
      <c r="E63" s="29">
        <f t="shared" si="1"/>
        <v>6.5681104023599772</v>
      </c>
      <c r="F63" s="29">
        <f t="shared" si="1"/>
        <v>4.1227937994927579</v>
      </c>
      <c r="G63" s="29">
        <f t="shared" si="1"/>
        <v>0.3678717204075177</v>
      </c>
      <c r="H63" s="29">
        <f t="shared" si="1"/>
        <v>7.731611154535635</v>
      </c>
      <c r="I63" s="29">
        <f>I49-I61</f>
        <v>6.6782648932286186</v>
      </c>
      <c r="J63" s="29">
        <f t="shared" ref="J63:P63" si="2">J49-J61</f>
        <v>7.3051096420473307</v>
      </c>
      <c r="K63" s="29">
        <f t="shared" si="2"/>
        <v>10.76629813002323</v>
      </c>
      <c r="L63" s="29">
        <f t="shared" si="2"/>
        <v>15.482327745266424</v>
      </c>
      <c r="M63" s="29">
        <f t="shared" si="2"/>
        <v>13.218609608459396</v>
      </c>
      <c r="N63" s="29">
        <f t="shared" si="2"/>
        <v>15.857464642051255</v>
      </c>
      <c r="O63" s="29">
        <f t="shared" si="2"/>
        <v>3.5336894748308723</v>
      </c>
      <c r="P63" s="29">
        <f t="shared" si="2"/>
        <v>7.9355927869297815</v>
      </c>
      <c r="Q63" s="29">
        <f t="shared" ref="Q63" si="3">Q49-Q61</f>
        <v>10.183595354038509</v>
      </c>
    </row>
    <row r="64" spans="1:17" x14ac:dyDescent="0.2">
      <c r="A64" s="17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8A24-812A-41FF-BEDB-90410FD73E46}">
  <dimension ref="A1:Q67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44.42578125" style="1" customWidth="1"/>
    <col min="2" max="2" width="3.5703125" style="1" bestFit="1" customWidth="1"/>
    <col min="3" max="12" width="7.5703125" style="1" bestFit="1" customWidth="1"/>
    <col min="13" max="17" width="6.140625" style="1" bestFit="1" customWidth="1"/>
    <col min="18" max="16384" width="11.42578125" style="1"/>
  </cols>
  <sheetData>
    <row r="1" spans="1:17" s="54" customFormat="1" ht="23.25" x14ac:dyDescent="0.35">
      <c r="A1" s="40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7" s="13" customFormat="1" ht="18" x14ac:dyDescent="0.25">
      <c r="A2" s="39" t="s">
        <v>113</v>
      </c>
    </row>
    <row r="3" spans="1:17" x14ac:dyDescent="0.2">
      <c r="A3" s="14"/>
    </row>
    <row r="4" spans="1:17" ht="15" x14ac:dyDescent="0.25">
      <c r="A4" s="38" t="s">
        <v>85</v>
      </c>
    </row>
    <row r="5" spans="1:17" s="3" customFormat="1" ht="14.25" x14ac:dyDescent="0.2">
      <c r="A5" s="2" t="s">
        <v>13</v>
      </c>
    </row>
    <row r="6" spans="1:17" s="3" customFormat="1" ht="14.25" x14ac:dyDescent="0.2">
      <c r="A6" s="2" t="str">
        <f>'Troms og Finnmark 2008-2022'!A6</f>
        <v>Oppdatert pr. 14.11.2024</v>
      </c>
    </row>
    <row r="9" spans="1:17" s="13" customFormat="1" ht="15.75" x14ac:dyDescent="0.25">
      <c r="A9" s="30" t="s">
        <v>21</v>
      </c>
    </row>
    <row r="10" spans="1:17" s="34" customFormat="1" ht="14.25" x14ac:dyDescent="0.2">
      <c r="A10" s="31"/>
      <c r="B10" s="32"/>
      <c r="C10" s="33" t="s">
        <v>72</v>
      </c>
      <c r="D10" s="33" t="s">
        <v>73</v>
      </c>
      <c r="E10" s="33" t="s">
        <v>74</v>
      </c>
      <c r="F10" s="33" t="s">
        <v>75</v>
      </c>
      <c r="G10" s="33" t="s">
        <v>76</v>
      </c>
      <c r="H10" s="33" t="s">
        <v>77</v>
      </c>
      <c r="I10" s="33" t="s">
        <v>78</v>
      </c>
      <c r="J10" s="33" t="s">
        <v>79</v>
      </c>
      <c r="K10" s="33" t="s">
        <v>80</v>
      </c>
      <c r="L10" s="33" t="s">
        <v>81</v>
      </c>
      <c r="M10" s="33" t="s">
        <v>82</v>
      </c>
      <c r="N10" s="33" t="s">
        <v>83</v>
      </c>
      <c r="O10" s="33" t="s">
        <v>87</v>
      </c>
      <c r="P10" s="33" t="s">
        <v>99</v>
      </c>
      <c r="Q10" s="33" t="s">
        <v>102</v>
      </c>
    </row>
    <row r="11" spans="1:17" x14ac:dyDescent="0.2">
      <c r="A11" s="1" t="s">
        <v>0</v>
      </c>
      <c r="B11" s="1" t="s">
        <v>1</v>
      </c>
      <c r="C11" s="1">
        <v>7</v>
      </c>
      <c r="D11" s="1">
        <v>8</v>
      </c>
      <c r="E11" s="1">
        <v>6</v>
      </c>
      <c r="F11" s="1">
        <v>7</v>
      </c>
      <c r="G11" s="1">
        <v>4</v>
      </c>
      <c r="H11" s="1">
        <v>3</v>
      </c>
      <c r="I11" s="1">
        <v>4</v>
      </c>
      <c r="J11" s="1">
        <v>3</v>
      </c>
      <c r="K11" s="1">
        <v>3</v>
      </c>
      <c r="L11" s="1">
        <v>3</v>
      </c>
      <c r="M11" s="1">
        <v>2</v>
      </c>
      <c r="N11" s="1">
        <v>3</v>
      </c>
      <c r="O11" s="1">
        <v>3</v>
      </c>
      <c r="P11" s="1">
        <v>4</v>
      </c>
      <c r="Q11" s="1">
        <v>2</v>
      </c>
    </row>
    <row r="12" spans="1:17" x14ac:dyDescent="0.2">
      <c r="A12" s="1" t="s">
        <v>14</v>
      </c>
      <c r="B12" s="1" t="s">
        <v>1</v>
      </c>
      <c r="C12" s="1">
        <v>37</v>
      </c>
      <c r="D12" s="1">
        <v>45</v>
      </c>
      <c r="E12" s="1">
        <v>43</v>
      </c>
      <c r="F12" s="1">
        <v>45</v>
      </c>
      <c r="G12" s="1">
        <v>42</v>
      </c>
      <c r="H12" s="1">
        <v>23</v>
      </c>
      <c r="I12" s="1">
        <v>24</v>
      </c>
      <c r="J12" s="1">
        <v>26</v>
      </c>
      <c r="K12" s="1">
        <v>12</v>
      </c>
      <c r="L12" s="1">
        <v>12</v>
      </c>
      <c r="M12" s="1">
        <v>11</v>
      </c>
      <c r="N12" s="1">
        <v>12</v>
      </c>
      <c r="O12" s="1">
        <v>12</v>
      </c>
      <c r="P12" s="1">
        <v>13</v>
      </c>
      <c r="Q12" s="1">
        <v>11</v>
      </c>
    </row>
    <row r="13" spans="1:17" ht="14.25" x14ac:dyDescent="0.2">
      <c r="A13" s="15" t="s">
        <v>71</v>
      </c>
      <c r="B13" s="15" t="s">
        <v>1</v>
      </c>
      <c r="C13" s="16">
        <f>(C12/C11)</f>
        <v>5.2857142857142856</v>
      </c>
      <c r="D13" s="16">
        <f>(D12/D11)</f>
        <v>5.625</v>
      </c>
      <c r="E13" s="16">
        <f>(E12/E11)</f>
        <v>7.166666666666667</v>
      </c>
      <c r="F13" s="16">
        <f t="shared" ref="F13:O13" si="0">(F12/F11)</f>
        <v>6.4285714285714288</v>
      </c>
      <c r="G13" s="16">
        <f t="shared" si="0"/>
        <v>10.5</v>
      </c>
      <c r="H13" s="16">
        <f t="shared" si="0"/>
        <v>7.666666666666667</v>
      </c>
      <c r="I13" s="16">
        <f t="shared" si="0"/>
        <v>6</v>
      </c>
      <c r="J13" s="16">
        <f t="shared" si="0"/>
        <v>8.6666666666666661</v>
      </c>
      <c r="K13" s="16">
        <f t="shared" si="0"/>
        <v>4</v>
      </c>
      <c r="L13" s="16">
        <f t="shared" si="0"/>
        <v>4</v>
      </c>
      <c r="M13" s="16">
        <f t="shared" si="0"/>
        <v>5.5</v>
      </c>
      <c r="N13" s="16">
        <f t="shared" si="0"/>
        <v>4</v>
      </c>
      <c r="O13" s="16">
        <f t="shared" si="0"/>
        <v>4</v>
      </c>
      <c r="P13" s="16">
        <v>3.25</v>
      </c>
      <c r="Q13" s="16">
        <v>5.5</v>
      </c>
    </row>
    <row r="14" spans="1:17" s="17" customFormat="1" ht="11.25" x14ac:dyDescent="0.2">
      <c r="A14" s="17" t="s">
        <v>18</v>
      </c>
    </row>
    <row r="17" spans="1:17" s="13" customFormat="1" ht="15.75" x14ac:dyDescent="0.25">
      <c r="A17" s="35" t="s">
        <v>22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7" x14ac:dyDescent="0.2">
      <c r="A18" s="20" t="s">
        <v>92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7" s="34" customFormat="1" ht="14.25" x14ac:dyDescent="0.2">
      <c r="A19" s="31"/>
      <c r="B19" s="32"/>
      <c r="C19" s="33" t="s">
        <v>72</v>
      </c>
      <c r="D19" s="33" t="s">
        <v>73</v>
      </c>
      <c r="E19" s="33" t="s">
        <v>74</v>
      </c>
      <c r="F19" s="33" t="s">
        <v>75</v>
      </c>
      <c r="G19" s="33" t="s">
        <v>76</v>
      </c>
      <c r="H19" s="33" t="s">
        <v>77</v>
      </c>
      <c r="I19" s="33" t="s">
        <v>78</v>
      </c>
      <c r="J19" s="33" t="s">
        <v>79</v>
      </c>
      <c r="K19" s="33" t="s">
        <v>80</v>
      </c>
      <c r="L19" s="33" t="s">
        <v>81</v>
      </c>
      <c r="M19" s="33" t="s">
        <v>93</v>
      </c>
      <c r="N19" s="33" t="s">
        <v>94</v>
      </c>
      <c r="O19" s="33" t="s">
        <v>95</v>
      </c>
      <c r="P19" s="33" t="s">
        <v>100</v>
      </c>
      <c r="Q19" s="33" t="s">
        <v>103</v>
      </c>
    </row>
    <row r="20" spans="1:17" x14ac:dyDescent="0.2">
      <c r="A20" s="1" t="s">
        <v>57</v>
      </c>
      <c r="B20" s="1" t="s">
        <v>3</v>
      </c>
      <c r="C20" s="21">
        <v>371205.40833607892</v>
      </c>
      <c r="D20" s="21">
        <v>483803.63361568929</v>
      </c>
      <c r="E20" s="21">
        <v>442569.27668335603</v>
      </c>
      <c r="F20" s="21">
        <v>419896.47785918618</v>
      </c>
      <c r="G20" s="21">
        <v>446599.17351473239</v>
      </c>
      <c r="H20" s="21">
        <v>445354.58713993977</v>
      </c>
      <c r="I20" s="21">
        <v>417682.95003649697</v>
      </c>
      <c r="J20" s="21">
        <v>329008.67285833333</v>
      </c>
      <c r="K20" s="21">
        <v>435061.52544188761</v>
      </c>
      <c r="L20" s="21">
        <v>465323.1268870543</v>
      </c>
      <c r="N20" s="21"/>
      <c r="O20" s="21"/>
      <c r="P20" s="21"/>
      <c r="Q20" s="21"/>
    </row>
    <row r="21" spans="1:17" x14ac:dyDescent="0.2">
      <c r="C21" s="21"/>
      <c r="D21" s="21"/>
      <c r="E21" s="21"/>
      <c r="F21" s="21"/>
      <c r="G21" s="21"/>
      <c r="H21" s="21"/>
      <c r="I21" s="21"/>
      <c r="J21" s="21"/>
      <c r="K21" s="21"/>
      <c r="L21" s="21"/>
      <c r="N21" s="21"/>
      <c r="O21" s="21"/>
      <c r="P21" s="21"/>
      <c r="Q21" s="21"/>
    </row>
    <row r="22" spans="1:17" x14ac:dyDescent="0.2">
      <c r="A22" s="1" t="s">
        <v>4</v>
      </c>
      <c r="C22" s="22">
        <v>14.4585714285714</v>
      </c>
      <c r="D22" s="22">
        <v>13.8725</v>
      </c>
      <c r="E22" s="22">
        <v>18.5</v>
      </c>
      <c r="F22" s="22">
        <v>20.2128571428571</v>
      </c>
      <c r="G22" s="22">
        <v>32.234999999999999</v>
      </c>
      <c r="H22" s="22">
        <v>24.0566666666667</v>
      </c>
      <c r="I22" s="22">
        <v>22.857500000000002</v>
      </c>
      <c r="J22" s="22">
        <v>36.126666666666701</v>
      </c>
      <c r="K22" s="22">
        <v>13.88</v>
      </c>
      <c r="L22" s="22">
        <v>11.463333333333299</v>
      </c>
      <c r="N22" s="22"/>
      <c r="O22" s="22"/>
      <c r="P22" s="22"/>
      <c r="Q22" s="22"/>
    </row>
    <row r="23" spans="1:17" x14ac:dyDescent="0.2">
      <c r="C23" s="22"/>
      <c r="D23" s="22"/>
      <c r="E23" s="22"/>
      <c r="F23" s="22"/>
      <c r="G23" s="22"/>
      <c r="H23" s="22"/>
      <c r="I23" s="22"/>
      <c r="J23" s="22"/>
      <c r="K23" s="22"/>
      <c r="L23" s="22"/>
      <c r="N23" s="22"/>
      <c r="O23" s="22"/>
      <c r="P23" s="22"/>
      <c r="Q23" s="22"/>
    </row>
    <row r="24" spans="1:17" x14ac:dyDescent="0.2">
      <c r="A24" s="1" t="s">
        <v>17</v>
      </c>
      <c r="C24" s="23">
        <v>1.37</v>
      </c>
      <c r="D24" s="23">
        <v>1.26</v>
      </c>
      <c r="E24" s="23">
        <v>1.39</v>
      </c>
      <c r="F24" s="23">
        <v>1.27854967049456</v>
      </c>
      <c r="G24" s="23">
        <v>1.3098489413365699</v>
      </c>
      <c r="H24" s="23">
        <v>1.20550004705127</v>
      </c>
      <c r="I24" s="23">
        <v>1.2986605543374401</v>
      </c>
      <c r="J24" s="23">
        <v>1.00447953376395</v>
      </c>
      <c r="K24" s="23">
        <v>0.93438841808740403</v>
      </c>
      <c r="L24" s="23">
        <v>1.3473928293313899</v>
      </c>
      <c r="N24" s="23"/>
      <c r="O24" s="23"/>
      <c r="P24" s="23"/>
      <c r="Q24" s="23"/>
    </row>
    <row r="25" spans="1:17" x14ac:dyDescent="0.2">
      <c r="A25" s="15" t="s">
        <v>58</v>
      </c>
      <c r="B25" s="15" t="s">
        <v>2</v>
      </c>
      <c r="C25" s="24">
        <v>7.72</v>
      </c>
      <c r="D25" s="24">
        <v>7.82</v>
      </c>
      <c r="E25" s="24">
        <v>7.94</v>
      </c>
      <c r="F25" s="24">
        <v>8.8229564924028203</v>
      </c>
      <c r="G25" s="24">
        <v>8.7844856416322994</v>
      </c>
      <c r="H25" s="24">
        <v>10.537371148554801</v>
      </c>
      <c r="I25" s="24">
        <v>10.2141467839421</v>
      </c>
      <c r="J25" s="24">
        <v>15.0970333068092</v>
      </c>
      <c r="K25" s="24">
        <v>11.643350094181899</v>
      </c>
      <c r="L25" s="24">
        <v>10.527920489028601</v>
      </c>
      <c r="M25" s="24"/>
      <c r="N25" s="24"/>
      <c r="O25" s="24"/>
      <c r="P25" s="24"/>
      <c r="Q25" s="24"/>
    </row>
    <row r="26" spans="1:17" ht="14.25" customHeight="1" x14ac:dyDescent="0.2">
      <c r="A26" s="17" t="s">
        <v>18</v>
      </c>
    </row>
    <row r="27" spans="1:17" s="17" customFormat="1" ht="11.25" x14ac:dyDescent="0.2">
      <c r="A27" s="17" t="s">
        <v>101</v>
      </c>
    </row>
    <row r="30" spans="1:17" s="13" customFormat="1" ht="15.75" x14ac:dyDescent="0.25">
      <c r="A30" s="35" t="s">
        <v>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7" x14ac:dyDescent="0.2">
      <c r="A31" s="20" t="s">
        <v>92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7" s="34" customFormat="1" ht="14.25" x14ac:dyDescent="0.2">
      <c r="A32" s="31"/>
      <c r="B32" s="32"/>
      <c r="C32" s="33" t="s">
        <v>72</v>
      </c>
      <c r="D32" s="33" t="s">
        <v>73</v>
      </c>
      <c r="E32" s="33" t="s">
        <v>74</v>
      </c>
      <c r="F32" s="33" t="s">
        <v>75</v>
      </c>
      <c r="G32" s="33" t="s">
        <v>76</v>
      </c>
      <c r="H32" s="33" t="s">
        <v>77</v>
      </c>
      <c r="I32" s="33" t="s">
        <v>78</v>
      </c>
      <c r="J32" s="33" t="s">
        <v>79</v>
      </c>
      <c r="K32" s="33" t="s">
        <v>80</v>
      </c>
      <c r="L32" s="33" t="s">
        <v>81</v>
      </c>
      <c r="M32" s="33" t="s">
        <v>93</v>
      </c>
      <c r="N32" s="33" t="s">
        <v>94</v>
      </c>
      <c r="O32" s="33" t="s">
        <v>95</v>
      </c>
      <c r="P32" s="33" t="s">
        <v>100</v>
      </c>
      <c r="Q32" s="33" t="s">
        <v>103</v>
      </c>
    </row>
    <row r="33" spans="1:17" x14ac:dyDescent="0.2">
      <c r="A33" s="1" t="s">
        <v>15</v>
      </c>
      <c r="B33" s="1" t="s">
        <v>5</v>
      </c>
      <c r="C33" s="22">
        <v>1.4630701574515921</v>
      </c>
      <c r="D33" s="22">
        <v>9.909287913323233</v>
      </c>
      <c r="E33" s="22">
        <v>24.5</v>
      </c>
      <c r="F33" s="22">
        <v>9.1386484723898462</v>
      </c>
      <c r="G33" s="22">
        <v>-1.8505032169456708</v>
      </c>
      <c r="H33" s="22">
        <v>26.119387457172959</v>
      </c>
      <c r="I33" s="22">
        <v>30.259232663616288</v>
      </c>
      <c r="J33" s="22">
        <v>12.55808791574567</v>
      </c>
      <c r="K33" s="22">
        <v>31.352801510085616</v>
      </c>
      <c r="L33" s="22">
        <v>16.145041595274282</v>
      </c>
      <c r="N33" s="22"/>
      <c r="O33" s="22"/>
      <c r="P33" s="22"/>
      <c r="Q33" s="22"/>
    </row>
    <row r="34" spans="1:17" x14ac:dyDescent="0.2">
      <c r="A34" s="1" t="s">
        <v>6</v>
      </c>
      <c r="B34" s="1" t="s">
        <v>5</v>
      </c>
      <c r="C34" s="22">
        <v>2.8263954807564029</v>
      </c>
      <c r="D34" s="22">
        <v>14.122314347354155</v>
      </c>
      <c r="E34" s="22">
        <v>30.8</v>
      </c>
      <c r="F34" s="22">
        <v>13.246229771922359</v>
      </c>
      <c r="G34" s="22">
        <v>-3.888983596963798</v>
      </c>
      <c r="H34" s="22">
        <v>23.864676675635856</v>
      </c>
      <c r="I34" s="22">
        <v>28.882090108129109</v>
      </c>
      <c r="J34" s="22">
        <v>12.688995972507513</v>
      </c>
      <c r="K34" s="22">
        <v>22.239221848160554</v>
      </c>
      <c r="L34" s="22">
        <v>26.232410897731494</v>
      </c>
      <c r="N34" s="22"/>
      <c r="O34" s="22"/>
      <c r="P34" s="22"/>
      <c r="Q34" s="22"/>
    </row>
    <row r="35" spans="1:17" x14ac:dyDescent="0.2">
      <c r="A35" s="1" t="s">
        <v>16</v>
      </c>
      <c r="B35" s="1" t="s">
        <v>5</v>
      </c>
      <c r="C35" s="22">
        <v>3.1501169960703659</v>
      </c>
      <c r="D35" s="22">
        <v>14.867860503862687</v>
      </c>
      <c r="E35" s="22">
        <v>31.4</v>
      </c>
      <c r="F35" s="22">
        <v>13.659701937636681</v>
      </c>
      <c r="G35" s="22">
        <v>-2.9947634984952467</v>
      </c>
      <c r="H35" s="22">
        <v>24.599636740264792</v>
      </c>
      <c r="I35" s="22">
        <v>28.59482730146895</v>
      </c>
      <c r="J35" s="22">
        <v>12.519081266905935</v>
      </c>
      <c r="K35" s="22">
        <v>32.496548820146977</v>
      </c>
      <c r="L35" s="22">
        <v>24.028581019435684</v>
      </c>
      <c r="N35" s="22"/>
      <c r="O35" s="22"/>
      <c r="P35" s="22"/>
      <c r="Q35" s="22"/>
    </row>
    <row r="36" spans="1:17" x14ac:dyDescent="0.2">
      <c r="A36" s="1" t="s">
        <v>7</v>
      </c>
      <c r="B36" s="1" t="s">
        <v>5</v>
      </c>
      <c r="C36" s="22">
        <v>175.10599811892885</v>
      </c>
      <c r="D36" s="22">
        <v>125.71546031540942</v>
      </c>
      <c r="E36" s="22">
        <v>181.4</v>
      </c>
      <c r="F36" s="22">
        <v>184.79736984205383</v>
      </c>
      <c r="G36" s="22">
        <v>174.24871160439724</v>
      </c>
      <c r="H36" s="22">
        <v>440.87747092944636</v>
      </c>
      <c r="I36" s="22">
        <v>256.22956063984719</v>
      </c>
      <c r="J36" s="22">
        <v>217.90528550667858</v>
      </c>
      <c r="K36" s="22">
        <v>290.65545470859115</v>
      </c>
      <c r="L36" s="22">
        <v>283.87445092020931</v>
      </c>
      <c r="N36" s="22"/>
      <c r="O36" s="22"/>
      <c r="P36" s="22"/>
      <c r="Q36" s="22"/>
    </row>
    <row r="37" spans="1:17" x14ac:dyDescent="0.2">
      <c r="A37" s="1" t="s">
        <v>8</v>
      </c>
      <c r="B37" s="1" t="s">
        <v>5</v>
      </c>
      <c r="C37" s="22">
        <v>67.799596807399723</v>
      </c>
      <c r="D37" s="22">
        <v>33.010292718634808</v>
      </c>
      <c r="E37" s="22">
        <v>55</v>
      </c>
      <c r="F37" s="22">
        <v>51.66583482891668</v>
      </c>
      <c r="G37" s="22">
        <v>41.574681345968656</v>
      </c>
      <c r="H37" s="22">
        <v>98.137121047091625</v>
      </c>
      <c r="I37" s="22">
        <v>83.819750373924904</v>
      </c>
      <c r="J37" s="22">
        <v>33.242273738256714</v>
      </c>
      <c r="K37" s="22">
        <v>203.17698492143595</v>
      </c>
      <c r="L37" s="22">
        <v>183.24475791582643</v>
      </c>
      <c r="N37" s="25"/>
      <c r="O37" s="25"/>
      <c r="P37" s="25"/>
      <c r="Q37" s="25"/>
    </row>
    <row r="38" spans="1:17" x14ac:dyDescent="0.2">
      <c r="A38" s="1" t="s">
        <v>9</v>
      </c>
      <c r="B38" s="1" t="s">
        <v>5</v>
      </c>
      <c r="C38" s="22">
        <v>34.071841985023475</v>
      </c>
      <c r="D38" s="22">
        <v>347.60401998492284</v>
      </c>
      <c r="E38" s="25">
        <v>1266.7</v>
      </c>
      <c r="F38" s="25">
        <v>456.36390258049983</v>
      </c>
      <c r="G38" s="25">
        <v>-101.68415670258622</v>
      </c>
      <c r="H38" s="25">
        <v>1658.0716578969468</v>
      </c>
      <c r="I38" s="25">
        <v>1462.9294449613039</v>
      </c>
      <c r="J38" s="25">
        <v>561.89971354155932</v>
      </c>
      <c r="K38" s="25">
        <v>2871.4497577554753</v>
      </c>
      <c r="L38" s="25">
        <v>2184.1381439240508</v>
      </c>
      <c r="N38" s="25"/>
      <c r="O38" s="25"/>
      <c r="P38" s="25"/>
      <c r="Q38" s="25"/>
    </row>
    <row r="39" spans="1:17" x14ac:dyDescent="0.2">
      <c r="A39" s="1" t="s">
        <v>10</v>
      </c>
      <c r="B39" s="1" t="s">
        <v>5</v>
      </c>
      <c r="C39" s="22">
        <v>24.633880349173698</v>
      </c>
      <c r="D39" s="22">
        <v>29.191171002628121</v>
      </c>
      <c r="E39" s="22">
        <v>38.700000000000003</v>
      </c>
      <c r="F39" s="22">
        <v>35.064887969441806</v>
      </c>
      <c r="G39" s="22">
        <v>36.158111527093041</v>
      </c>
      <c r="H39" s="22">
        <v>41.844744345156897</v>
      </c>
      <c r="I39" s="22">
        <v>45.57756554915067</v>
      </c>
      <c r="J39" s="22">
        <v>41.320664225313145</v>
      </c>
      <c r="K39" s="22">
        <v>63.138809267675647</v>
      </c>
      <c r="L39" s="22">
        <v>62.895037147757741</v>
      </c>
      <c r="N39" s="22"/>
      <c r="O39" s="22"/>
      <c r="P39" s="22"/>
      <c r="Q39" s="22"/>
    </row>
    <row r="40" spans="1:17" x14ac:dyDescent="0.2">
      <c r="A40" s="1" t="s">
        <v>11</v>
      </c>
      <c r="B40" s="1" t="s">
        <v>5</v>
      </c>
      <c r="C40" s="22">
        <v>23.638216419932437</v>
      </c>
      <c r="D40" s="22">
        <v>30.285069188049551</v>
      </c>
      <c r="E40" s="22">
        <v>25.4</v>
      </c>
      <c r="F40" s="22">
        <v>26.906149619041557</v>
      </c>
      <c r="G40" s="22">
        <v>28.731980463199637</v>
      </c>
      <c r="H40" s="22">
        <v>15.338907634030308</v>
      </c>
      <c r="I40" s="22">
        <v>28.33060636889153</v>
      </c>
      <c r="J40" s="22">
        <v>32.459730497520965</v>
      </c>
      <c r="K40" s="22">
        <v>26.150964919881069</v>
      </c>
      <c r="L40" s="22">
        <v>26.3051570034478</v>
      </c>
      <c r="N40" s="22"/>
      <c r="O40" s="22"/>
      <c r="P40" s="22"/>
      <c r="Q40" s="22"/>
    </row>
    <row r="41" spans="1:17" x14ac:dyDescent="0.2">
      <c r="A41" s="15" t="s">
        <v>12</v>
      </c>
      <c r="B41" s="15" t="s">
        <v>5</v>
      </c>
      <c r="C41" s="16">
        <v>51.727903230893858</v>
      </c>
      <c r="D41" s="16">
        <v>40.523759809322321</v>
      </c>
      <c r="E41" s="16">
        <v>35.9</v>
      </c>
      <c r="F41" s="16">
        <v>38.028962411516638</v>
      </c>
      <c r="G41" s="16">
        <v>35.109908009707326</v>
      </c>
      <c r="H41" s="16">
        <v>42.816348020812796</v>
      </c>
      <c r="I41" s="16">
        <v>26.091828081957797</v>
      </c>
      <c r="J41" s="16">
        <v>26.21960527716589</v>
      </c>
      <c r="K41" s="16">
        <v>10.710225812443291</v>
      </c>
      <c r="L41" s="16">
        <v>10.799805848794472</v>
      </c>
      <c r="M41" s="16"/>
      <c r="N41" s="16"/>
      <c r="O41" s="16"/>
      <c r="P41" s="16"/>
      <c r="Q41" s="16"/>
    </row>
    <row r="42" spans="1:17" x14ac:dyDescent="0.2">
      <c r="A42" s="17" t="s">
        <v>18</v>
      </c>
    </row>
    <row r="43" spans="1:17" x14ac:dyDescent="0.2">
      <c r="A43" s="17" t="s">
        <v>96</v>
      </c>
    </row>
    <row r="46" spans="1:17" s="13" customFormat="1" ht="15.75" x14ac:dyDescent="0.25">
      <c r="A46" s="35" t="s">
        <v>56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7" x14ac:dyDescent="0.2">
      <c r="A47" s="20" t="s">
        <v>92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7" s="34" customFormat="1" ht="14.25" x14ac:dyDescent="0.2">
      <c r="A48" s="31"/>
      <c r="B48" s="32"/>
      <c r="C48" s="33" t="s">
        <v>72</v>
      </c>
      <c r="D48" s="33" t="s">
        <v>73</v>
      </c>
      <c r="E48" s="33" t="s">
        <v>74</v>
      </c>
      <c r="F48" s="33" t="s">
        <v>75</v>
      </c>
      <c r="G48" s="33" t="s">
        <v>76</v>
      </c>
      <c r="H48" s="33" t="s">
        <v>77</v>
      </c>
      <c r="I48" s="33" t="s">
        <v>78</v>
      </c>
      <c r="J48" s="33" t="s">
        <v>79</v>
      </c>
      <c r="K48" s="33" t="s">
        <v>80</v>
      </c>
      <c r="L48" s="33" t="s">
        <v>81</v>
      </c>
      <c r="M48" s="33" t="s">
        <v>93</v>
      </c>
      <c r="N48" s="33" t="s">
        <v>94</v>
      </c>
      <c r="O48" s="33" t="s">
        <v>95</v>
      </c>
      <c r="P48" s="33" t="s">
        <v>100</v>
      </c>
      <c r="Q48" s="33" t="s">
        <v>103</v>
      </c>
    </row>
    <row r="49" spans="1:17" x14ac:dyDescent="0.2">
      <c r="A49" s="1" t="s">
        <v>60</v>
      </c>
      <c r="B49" s="1" t="s">
        <v>2</v>
      </c>
      <c r="C49" s="45">
        <v>21.58307726069139</v>
      </c>
      <c r="D49" s="23">
        <v>25.864516102496005</v>
      </c>
      <c r="E49" s="23">
        <v>31.42</v>
      </c>
      <c r="F49" s="23">
        <v>26.682081103622249</v>
      </c>
      <c r="G49" s="23">
        <v>22.77530717429941</v>
      </c>
      <c r="H49" s="23">
        <v>34.179637367393816</v>
      </c>
      <c r="I49" s="23">
        <v>38.706447225433195</v>
      </c>
      <c r="J49" s="23">
        <v>40.298154014121025</v>
      </c>
      <c r="K49" s="23">
        <v>53.783852474053646</v>
      </c>
      <c r="L49" s="23">
        <v>49.325757713963419</v>
      </c>
      <c r="M49" s="23"/>
      <c r="N49" s="23"/>
      <c r="O49" s="23"/>
      <c r="P49" s="23"/>
      <c r="Q49" s="23"/>
    </row>
    <row r="50" spans="1:17" x14ac:dyDescent="0.2">
      <c r="A50" s="1" t="s">
        <v>61</v>
      </c>
      <c r="B50" s="1" t="s">
        <v>2</v>
      </c>
      <c r="C50" s="45">
        <v>18.92980776930635</v>
      </c>
      <c r="D50" s="23">
        <v>23.087696009064906</v>
      </c>
      <c r="E50" s="46">
        <v>30.49</v>
      </c>
      <c r="F50" s="46">
        <v>25.329216211783617</v>
      </c>
      <c r="G50" s="46">
        <v>22.116903802531986</v>
      </c>
      <c r="H50" s="46">
        <v>30.03952602217413</v>
      </c>
      <c r="I50" s="46">
        <v>35.39484871961124</v>
      </c>
      <c r="J50" s="47">
        <v>34.745030733483617</v>
      </c>
      <c r="K50" s="47">
        <v>38.493701387705691</v>
      </c>
      <c r="L50" s="47">
        <v>49.729032072225053</v>
      </c>
      <c r="M50" s="27"/>
      <c r="N50" s="27"/>
      <c r="O50" s="27"/>
      <c r="P50" s="27"/>
      <c r="Q50" s="27"/>
    </row>
    <row r="51" spans="1:17" s="13" customFormat="1" x14ac:dyDescent="0.2">
      <c r="A51" s="13" t="s">
        <v>52</v>
      </c>
      <c r="B51" s="13" t="s">
        <v>2</v>
      </c>
      <c r="C51" s="48">
        <v>21.087916009152142</v>
      </c>
      <c r="D51" s="29">
        <v>25.31479091545086</v>
      </c>
      <c r="E51" s="29">
        <v>31.23</v>
      </c>
      <c r="F51" s="29">
        <v>26.426872105626174</v>
      </c>
      <c r="G51" s="29">
        <v>22.644279620984474</v>
      </c>
      <c r="H51" s="29">
        <v>32.55284427454189</v>
      </c>
      <c r="I51" s="29">
        <v>37.788741770667549</v>
      </c>
      <c r="J51" s="29">
        <v>38.856057661618927</v>
      </c>
      <c r="K51" s="29">
        <v>43.328257825275941</v>
      </c>
      <c r="L51" s="29">
        <v>49.575070281855425</v>
      </c>
      <c r="M51" s="29"/>
      <c r="N51" s="29"/>
      <c r="O51" s="29"/>
      <c r="P51" s="29"/>
      <c r="Q51" s="29"/>
    </row>
    <row r="52" spans="1:17" x14ac:dyDescent="0.2">
      <c r="C52" s="49"/>
      <c r="D52" s="28"/>
      <c r="E52" s="28"/>
      <c r="F52" s="28"/>
      <c r="G52" s="28"/>
      <c r="H52" s="28"/>
      <c r="I52" s="28"/>
      <c r="J52" s="28"/>
      <c r="K52" s="28"/>
      <c r="L52" s="28"/>
    </row>
    <row r="53" spans="1:17" x14ac:dyDescent="0.2">
      <c r="A53" s="1" t="s">
        <v>62</v>
      </c>
      <c r="B53" s="1" t="s">
        <v>2</v>
      </c>
      <c r="C53" s="45">
        <v>1.9126388336943261</v>
      </c>
      <c r="D53" s="45">
        <v>1.799643543215756</v>
      </c>
      <c r="E53" s="45">
        <v>2.0438580095417467</v>
      </c>
      <c r="F53" s="45">
        <v>1.7245987903929383</v>
      </c>
      <c r="G53" s="45">
        <v>2.2665025800021827</v>
      </c>
      <c r="H53" s="45">
        <v>2.0676003431970265</v>
      </c>
      <c r="I53" s="45">
        <v>1.9532331342491653</v>
      </c>
      <c r="J53" s="45">
        <v>1.8352767535035985</v>
      </c>
      <c r="K53" s="45">
        <v>2.9416354062287788</v>
      </c>
      <c r="L53" s="45">
        <v>3.9263836833344068</v>
      </c>
      <c r="M53" s="23"/>
      <c r="N53" s="23"/>
      <c r="O53" s="23"/>
      <c r="P53" s="23"/>
      <c r="Q53" s="23"/>
    </row>
    <row r="54" spans="1:17" x14ac:dyDescent="0.2">
      <c r="A54" s="1" t="s">
        <v>63</v>
      </c>
      <c r="B54" s="1" t="s">
        <v>2</v>
      </c>
      <c r="C54" s="45">
        <v>10.608395425080932</v>
      </c>
      <c r="D54" s="45">
        <v>9.7975194102092367</v>
      </c>
      <c r="E54" s="45">
        <v>11.013691139173192</v>
      </c>
      <c r="F54" s="45">
        <v>11.258367699320333</v>
      </c>
      <c r="G54" s="45">
        <v>11.506349217878389</v>
      </c>
      <c r="H54" s="45">
        <v>12.702801415379517</v>
      </c>
      <c r="I54" s="45">
        <v>13.264709524518334</v>
      </c>
      <c r="J54" s="45">
        <v>15.164660977242422</v>
      </c>
      <c r="K54" s="45">
        <v>10.87941147574047</v>
      </c>
      <c r="L54" s="45">
        <v>14.185244574688166</v>
      </c>
      <c r="M54" s="23"/>
      <c r="N54" s="23"/>
      <c r="O54" s="23"/>
      <c r="P54" s="23"/>
      <c r="Q54" s="23"/>
    </row>
    <row r="55" spans="1:17" x14ac:dyDescent="0.2">
      <c r="A55" s="1" t="s">
        <v>64</v>
      </c>
      <c r="B55" s="1" t="s">
        <v>2</v>
      </c>
      <c r="C55" s="45">
        <v>0.1597867190697865</v>
      </c>
      <c r="D55" s="45">
        <v>0.12606750595646615</v>
      </c>
      <c r="E55" s="45">
        <v>0.13799142889356927</v>
      </c>
      <c r="F55" s="45">
        <v>0.12888324259273629</v>
      </c>
      <c r="G55" s="45">
        <v>9.05103670665032E-2</v>
      </c>
      <c r="H55" s="45">
        <v>0.12092800193829639</v>
      </c>
      <c r="I55" s="45">
        <v>7.6140141754915666E-2</v>
      </c>
      <c r="J55" s="45">
        <v>8.610666462878401E-2</v>
      </c>
      <c r="K55" s="45">
        <v>0.12178249268880359</v>
      </c>
      <c r="L55" s="45">
        <v>0.19508316500994294</v>
      </c>
      <c r="M55" s="23"/>
      <c r="N55" s="23"/>
      <c r="O55" s="23"/>
      <c r="P55" s="23"/>
      <c r="Q55" s="23"/>
    </row>
    <row r="56" spans="1:17" x14ac:dyDescent="0.2">
      <c r="A56" s="1" t="s">
        <v>65</v>
      </c>
      <c r="B56" s="1" t="s">
        <v>2</v>
      </c>
      <c r="C56" s="45">
        <v>2.2494048767974482</v>
      </c>
      <c r="D56" s="45">
        <v>1.2054371679729385</v>
      </c>
      <c r="E56" s="45">
        <v>1.8862624164368684</v>
      </c>
      <c r="F56" s="45">
        <v>1.9612209458706218</v>
      </c>
      <c r="G56" s="45">
        <v>1.7397644238639456</v>
      </c>
      <c r="H56" s="45">
        <v>1.4577467824069441</v>
      </c>
      <c r="I56" s="45">
        <v>1.8341598012035485</v>
      </c>
      <c r="J56" s="45">
        <v>2.2239013695455818</v>
      </c>
      <c r="K56" s="45">
        <v>1.3953110584169806</v>
      </c>
      <c r="L56" s="45">
        <v>1.3319906371648924</v>
      </c>
      <c r="M56" s="23"/>
      <c r="N56" s="23"/>
      <c r="O56" s="23"/>
      <c r="P56" s="23"/>
      <c r="Q56" s="23"/>
    </row>
    <row r="57" spans="1:17" x14ac:dyDescent="0.2">
      <c r="A57" s="1" t="s">
        <v>66</v>
      </c>
      <c r="B57" s="1" t="s">
        <v>2</v>
      </c>
      <c r="C57" s="45">
        <v>1.5439365755063326</v>
      </c>
      <c r="D57" s="45">
        <v>1.3887123368356808</v>
      </c>
      <c r="E57" s="45">
        <v>1.4861013160814736</v>
      </c>
      <c r="F57" s="45">
        <v>1.4807592189780598</v>
      </c>
      <c r="G57" s="45">
        <v>2.1589754802440329</v>
      </c>
      <c r="H57" s="45">
        <v>1.1725212950885737</v>
      </c>
      <c r="I57" s="45">
        <v>1.0596331315277745</v>
      </c>
      <c r="J57" s="45">
        <v>1.1611411320600686</v>
      </c>
      <c r="K57" s="45">
        <v>0.84840849568913568</v>
      </c>
      <c r="L57" s="45">
        <v>1.2549337459008927</v>
      </c>
      <c r="M57" s="23"/>
      <c r="N57" s="23"/>
      <c r="O57" s="23"/>
      <c r="P57" s="23"/>
      <c r="Q57" s="23"/>
    </row>
    <row r="58" spans="1:17" x14ac:dyDescent="0.2">
      <c r="A58" s="1" t="s">
        <v>67</v>
      </c>
      <c r="B58" s="1" t="s">
        <v>2</v>
      </c>
      <c r="C58" s="45">
        <v>1.8604969472153765</v>
      </c>
      <c r="D58" s="45">
        <v>3.0242529508383713</v>
      </c>
      <c r="E58" s="45">
        <v>2.4021233683211087</v>
      </c>
      <c r="F58" s="45">
        <v>3.398510818022253</v>
      </c>
      <c r="G58" s="45">
        <v>3.853742289897395</v>
      </c>
      <c r="H58" s="45">
        <v>5.6794029369818446</v>
      </c>
      <c r="I58" s="45">
        <v>6.0612215413983526</v>
      </c>
      <c r="J58" s="45">
        <v>8.2259802101118105</v>
      </c>
      <c r="K58" s="45">
        <v>6.8824061098560794</v>
      </c>
      <c r="L58" s="45">
        <v>11.912999638760471</v>
      </c>
      <c r="M58" s="23"/>
      <c r="N58" s="23"/>
      <c r="O58" s="23"/>
      <c r="P58" s="23"/>
      <c r="Q58" s="23"/>
    </row>
    <row r="59" spans="1:17" x14ac:dyDescent="0.2">
      <c r="A59" s="1" t="s">
        <v>68</v>
      </c>
      <c r="B59" s="1" t="s">
        <v>2</v>
      </c>
      <c r="C59" s="45">
        <v>2.0046841536537698</v>
      </c>
      <c r="D59" s="45">
        <v>0.75585020992744167</v>
      </c>
      <c r="E59" s="45">
        <v>0.69190461494641897</v>
      </c>
      <c r="F59" s="45">
        <v>0.54796984314597008</v>
      </c>
      <c r="G59" s="45">
        <v>0.44230451137719839</v>
      </c>
      <c r="H59" s="45">
        <v>0.38184521781051212</v>
      </c>
      <c r="I59" s="45">
        <v>0.17361690633009036</v>
      </c>
      <c r="J59" s="45">
        <v>0.56439372920100295</v>
      </c>
      <c r="K59" s="45">
        <v>-0.82738692356979104</v>
      </c>
      <c r="L59" s="45">
        <v>-0.15787576607433301</v>
      </c>
      <c r="M59" s="23"/>
      <c r="N59" s="23"/>
      <c r="O59" s="23"/>
      <c r="P59" s="23"/>
      <c r="Q59" s="23"/>
    </row>
    <row r="60" spans="1:17" s="13" customFormat="1" x14ac:dyDescent="0.2">
      <c r="A60" s="13" t="s">
        <v>53</v>
      </c>
      <c r="B60" s="13" t="s">
        <v>2</v>
      </c>
      <c r="C60" s="48">
        <v>20.339343531017974</v>
      </c>
      <c r="D60" s="48">
        <v>18.097483124955893</v>
      </c>
      <c r="E60" s="48">
        <v>19.661932293394379</v>
      </c>
      <c r="F60" s="48">
        <v>20.500310558322916</v>
      </c>
      <c r="G60" s="48">
        <v>22.058148870329646</v>
      </c>
      <c r="H60" s="48">
        <v>23.582845992802714</v>
      </c>
      <c r="I60" s="48">
        <v>24.422714180982183</v>
      </c>
      <c r="J60" s="48">
        <v>29.261460836293271</v>
      </c>
      <c r="K60" s="48">
        <v>22.241568115050455</v>
      </c>
      <c r="L60" s="48">
        <v>32.648759678784437</v>
      </c>
      <c r="M60" s="29"/>
      <c r="N60" s="29"/>
      <c r="O60" s="29"/>
      <c r="P60" s="29"/>
      <c r="Q60" s="29"/>
    </row>
    <row r="61" spans="1:17" x14ac:dyDescent="0.2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7" x14ac:dyDescent="0.2">
      <c r="A62" s="1" t="s">
        <v>90</v>
      </c>
      <c r="B62" s="1" t="s">
        <v>2</v>
      </c>
      <c r="C62" s="45">
        <v>2.9971462339369404</v>
      </c>
      <c r="D62" s="45">
        <v>2.4742413848390852</v>
      </c>
      <c r="E62" s="45">
        <v>2.9731849192988551</v>
      </c>
      <c r="F62" s="45">
        <v>2.6989055899726409</v>
      </c>
      <c r="G62" s="45">
        <v>2.3480114445270828</v>
      </c>
      <c r="H62" s="45">
        <v>2.5817184268563809</v>
      </c>
      <c r="I62" s="45">
        <v>2.815622952458702</v>
      </c>
      <c r="J62" s="45">
        <v>2.6961800982451414</v>
      </c>
      <c r="K62" s="45">
        <v>5.2753157367623809</v>
      </c>
      <c r="L62" s="45">
        <v>3.160742074902708</v>
      </c>
      <c r="M62" s="23"/>
      <c r="N62" s="23"/>
      <c r="O62" s="23"/>
      <c r="P62" s="23"/>
      <c r="Q62" s="23"/>
    </row>
    <row r="63" spans="1:17" s="13" customFormat="1" x14ac:dyDescent="0.2">
      <c r="A63" s="13" t="s">
        <v>54</v>
      </c>
      <c r="B63" s="13" t="s">
        <v>2</v>
      </c>
      <c r="C63" s="48">
        <v>23.336489764954916</v>
      </c>
      <c r="D63" s="48">
        <v>20.571724509794979</v>
      </c>
      <c r="E63" s="48">
        <v>22.635117212693235</v>
      </c>
      <c r="F63" s="48">
        <v>23.199216148295555</v>
      </c>
      <c r="G63" s="48">
        <v>24.406160314856727</v>
      </c>
      <c r="H63" s="48">
        <v>26.164564419659094</v>
      </c>
      <c r="I63" s="48">
        <v>27.238337133440886</v>
      </c>
      <c r="J63" s="48">
        <v>31.957640934538411</v>
      </c>
      <c r="K63" s="48">
        <v>27.516883851812835</v>
      </c>
      <c r="L63" s="48">
        <v>35.809501753687144</v>
      </c>
      <c r="M63" s="29"/>
      <c r="N63" s="29"/>
      <c r="O63" s="29"/>
      <c r="P63" s="29"/>
      <c r="Q63" s="29"/>
    </row>
    <row r="64" spans="1:17" x14ac:dyDescent="0.2"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1:17" s="13" customFormat="1" x14ac:dyDescent="0.2">
      <c r="A65" s="44" t="s">
        <v>55</v>
      </c>
      <c r="B65" s="44" t="s">
        <v>2</v>
      </c>
      <c r="C65" s="29">
        <f t="shared" ref="C65:L65" si="1">C51-C63</f>
        <v>-2.2485737558027736</v>
      </c>
      <c r="D65" s="29">
        <f t="shared" si="1"/>
        <v>4.7430664056558811</v>
      </c>
      <c r="E65" s="29">
        <f t="shared" si="1"/>
        <v>8.5948827873067657</v>
      </c>
      <c r="F65" s="29">
        <f t="shared" si="1"/>
        <v>3.2276559573306187</v>
      </c>
      <c r="G65" s="29">
        <f t="shared" si="1"/>
        <v>-1.7618806938722535</v>
      </c>
      <c r="H65" s="29">
        <f t="shared" si="1"/>
        <v>6.3882798548827964</v>
      </c>
      <c r="I65" s="29">
        <f t="shared" si="1"/>
        <v>10.550404637226663</v>
      </c>
      <c r="J65" s="29">
        <f t="shared" si="1"/>
        <v>6.8984167270805159</v>
      </c>
      <c r="K65" s="29">
        <f t="shared" si="1"/>
        <v>15.811373973463105</v>
      </c>
      <c r="L65" s="29">
        <f t="shared" si="1"/>
        <v>13.765568528168281</v>
      </c>
      <c r="M65" s="29"/>
      <c r="N65" s="29"/>
      <c r="O65" s="29"/>
      <c r="P65" s="29"/>
      <c r="Q65" s="29"/>
    </row>
    <row r="66" spans="1:17" x14ac:dyDescent="0.2">
      <c r="A66" s="17" t="s">
        <v>18</v>
      </c>
    </row>
    <row r="67" spans="1:17" x14ac:dyDescent="0.2">
      <c r="A67" s="17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A5EC-2917-4C87-B967-A24997217DEC}">
  <dimension ref="A1:F64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48" style="1" customWidth="1"/>
    <col min="2" max="2" width="3.5703125" style="1" bestFit="1" customWidth="1"/>
    <col min="3" max="6" width="7.5703125" style="1" bestFit="1" customWidth="1"/>
    <col min="7" max="16384" width="11.42578125" style="1"/>
  </cols>
  <sheetData>
    <row r="1" spans="1:6" s="13" customFormat="1" ht="23.25" x14ac:dyDescent="0.35">
      <c r="A1" s="40" t="s">
        <v>86</v>
      </c>
      <c r="B1" s="40"/>
    </row>
    <row r="2" spans="1:6" s="13" customFormat="1" ht="18" x14ac:dyDescent="0.25">
      <c r="A2" s="39" t="s">
        <v>114</v>
      </c>
    </row>
    <row r="3" spans="1:6" x14ac:dyDescent="0.2">
      <c r="A3" s="14"/>
    </row>
    <row r="4" spans="1:6" ht="15" x14ac:dyDescent="0.25">
      <c r="A4" s="38" t="s">
        <v>85</v>
      </c>
    </row>
    <row r="5" spans="1:6" s="3" customFormat="1" ht="14.25" x14ac:dyDescent="0.2">
      <c r="A5" s="2" t="s">
        <v>13</v>
      </c>
    </row>
    <row r="6" spans="1:6" s="3" customFormat="1" ht="14.25" x14ac:dyDescent="0.2">
      <c r="A6" s="2" t="str">
        <f>'Troms og Finnmark 2008-2022'!A6</f>
        <v>Oppdatert pr. 14.11.2024</v>
      </c>
    </row>
    <row r="9" spans="1:6" s="13" customFormat="1" ht="15.75" x14ac:dyDescent="0.25">
      <c r="A9" s="30" t="s">
        <v>21</v>
      </c>
    </row>
    <row r="10" spans="1:6" s="34" customFormat="1" ht="14.25" x14ac:dyDescent="0.2">
      <c r="A10" s="31"/>
      <c r="B10" s="32"/>
      <c r="C10" s="33" t="s">
        <v>83</v>
      </c>
      <c r="D10" s="33" t="s">
        <v>87</v>
      </c>
      <c r="E10" s="33" t="s">
        <v>99</v>
      </c>
      <c r="F10" s="33" t="s">
        <v>102</v>
      </c>
    </row>
    <row r="11" spans="1:6" x14ac:dyDescent="0.2">
      <c r="A11" s="1" t="s">
        <v>0</v>
      </c>
      <c r="B11" s="1" t="s">
        <v>1</v>
      </c>
      <c r="C11" s="1">
        <v>27</v>
      </c>
      <c r="D11" s="1">
        <v>25</v>
      </c>
      <c r="E11" s="1">
        <v>24</v>
      </c>
      <c r="F11" s="1">
        <v>29</v>
      </c>
    </row>
    <row r="12" spans="1:6" x14ac:dyDescent="0.2">
      <c r="A12" s="1" t="s">
        <v>14</v>
      </c>
      <c r="B12" s="1" t="s">
        <v>1</v>
      </c>
      <c r="C12" s="1">
        <v>176</v>
      </c>
      <c r="D12" s="1">
        <v>166</v>
      </c>
      <c r="E12" s="1">
        <v>167</v>
      </c>
      <c r="F12" s="1">
        <v>179</v>
      </c>
    </row>
    <row r="13" spans="1:6" ht="14.25" x14ac:dyDescent="0.2">
      <c r="A13" s="15" t="s">
        <v>71</v>
      </c>
      <c r="B13" s="15" t="s">
        <v>1</v>
      </c>
      <c r="C13" s="16">
        <f t="shared" ref="C13:D13" si="0">(C12/C11)</f>
        <v>6.5185185185185182</v>
      </c>
      <c r="D13" s="16">
        <f t="shared" si="0"/>
        <v>6.64</v>
      </c>
      <c r="E13" s="16">
        <v>6.958333333333333</v>
      </c>
      <c r="F13" s="16">
        <v>6.1724137931034484</v>
      </c>
    </row>
    <row r="14" spans="1:6" s="17" customFormat="1" ht="11.25" x14ac:dyDescent="0.2">
      <c r="A14" s="17" t="s">
        <v>18</v>
      </c>
    </row>
    <row r="17" spans="1:6" s="13" customFormat="1" ht="15.75" x14ac:dyDescent="0.25">
      <c r="A17" s="35" t="s">
        <v>22</v>
      </c>
      <c r="B17" s="18"/>
      <c r="C17" s="36"/>
      <c r="D17" s="36"/>
      <c r="E17" s="36"/>
      <c r="F17" s="36"/>
    </row>
    <row r="18" spans="1:6" x14ac:dyDescent="0.2">
      <c r="A18" s="20" t="s">
        <v>97</v>
      </c>
      <c r="B18" s="18"/>
      <c r="C18" s="19"/>
      <c r="D18" s="19"/>
      <c r="E18" s="19"/>
      <c r="F18" s="19"/>
    </row>
    <row r="19" spans="1:6" s="34" customFormat="1" ht="14.25" x14ac:dyDescent="0.2">
      <c r="A19" s="31"/>
      <c r="B19" s="32"/>
      <c r="C19" s="33" t="s">
        <v>83</v>
      </c>
      <c r="D19" s="33" t="s">
        <v>87</v>
      </c>
      <c r="E19" s="33" t="s">
        <v>99</v>
      </c>
      <c r="F19" s="33" t="s">
        <v>102</v>
      </c>
    </row>
    <row r="20" spans="1:6" x14ac:dyDescent="0.2">
      <c r="A20" s="1" t="s">
        <v>57</v>
      </c>
      <c r="B20" s="1" t="s">
        <v>3</v>
      </c>
      <c r="C20" s="21">
        <v>259516</v>
      </c>
      <c r="D20" s="21">
        <v>263453</v>
      </c>
      <c r="E20" s="21">
        <v>262865</v>
      </c>
      <c r="F20" s="21">
        <v>265546</v>
      </c>
    </row>
    <row r="21" spans="1:6" x14ac:dyDescent="0.2">
      <c r="C21" s="21"/>
      <c r="D21" s="21"/>
      <c r="E21" s="21"/>
      <c r="F21" s="21"/>
    </row>
    <row r="22" spans="1:6" x14ac:dyDescent="0.2">
      <c r="A22" s="1" t="s">
        <v>4</v>
      </c>
      <c r="C22" s="22">
        <v>28.81</v>
      </c>
      <c r="D22" s="22">
        <v>31.91</v>
      </c>
      <c r="E22" s="22">
        <v>32.68</v>
      </c>
      <c r="F22" s="22">
        <v>28.51</v>
      </c>
    </row>
    <row r="23" spans="1:6" x14ac:dyDescent="0.2">
      <c r="C23" s="22"/>
      <c r="D23" s="22"/>
      <c r="E23" s="22"/>
      <c r="F23" s="22"/>
    </row>
    <row r="24" spans="1:6" x14ac:dyDescent="0.2">
      <c r="A24" s="1" t="s">
        <v>17</v>
      </c>
      <c r="C24" s="23">
        <v>1.45</v>
      </c>
      <c r="D24" s="23">
        <v>1.42</v>
      </c>
      <c r="E24" s="23">
        <v>1.37</v>
      </c>
      <c r="F24" s="23">
        <v>1.46</v>
      </c>
    </row>
    <row r="25" spans="1:6" x14ac:dyDescent="0.2">
      <c r="A25" s="15" t="s">
        <v>58</v>
      </c>
      <c r="B25" s="15" t="s">
        <v>2</v>
      </c>
      <c r="C25" s="24">
        <v>11.46</v>
      </c>
      <c r="D25" s="24">
        <v>12.07</v>
      </c>
      <c r="E25" s="24">
        <v>12.42</v>
      </c>
      <c r="F25" s="24">
        <v>15.82</v>
      </c>
    </row>
    <row r="26" spans="1:6" x14ac:dyDescent="0.2">
      <c r="A26" s="17" t="s">
        <v>18</v>
      </c>
    </row>
    <row r="29" spans="1:6" s="13" customFormat="1" ht="15.75" x14ac:dyDescent="0.25">
      <c r="A29" s="35" t="s">
        <v>23</v>
      </c>
      <c r="B29" s="18"/>
      <c r="C29" s="36"/>
      <c r="D29" s="36"/>
      <c r="E29" s="36"/>
      <c r="F29" s="36"/>
    </row>
    <row r="30" spans="1:6" x14ac:dyDescent="0.2">
      <c r="A30" s="20" t="s">
        <v>97</v>
      </c>
      <c r="B30" s="18"/>
      <c r="C30" s="19"/>
      <c r="D30" s="19"/>
      <c r="E30" s="19"/>
      <c r="F30" s="19"/>
    </row>
    <row r="31" spans="1:6" s="34" customFormat="1" ht="14.25" x14ac:dyDescent="0.2">
      <c r="A31" s="31"/>
      <c r="B31" s="32"/>
      <c r="C31" s="33" t="s">
        <v>83</v>
      </c>
      <c r="D31" s="33" t="s">
        <v>87</v>
      </c>
      <c r="E31" s="33" t="s">
        <v>99</v>
      </c>
      <c r="F31" s="33" t="s">
        <v>102</v>
      </c>
    </row>
    <row r="32" spans="1:6" x14ac:dyDescent="0.2">
      <c r="A32" s="1" t="s">
        <v>15</v>
      </c>
      <c r="B32" s="1" t="s">
        <v>5</v>
      </c>
      <c r="C32" s="22">
        <v>12.12277223749329</v>
      </c>
      <c r="D32" s="22">
        <v>4.6275650284065835</v>
      </c>
      <c r="E32" s="22">
        <v>8.6413931060138349</v>
      </c>
      <c r="F32" s="22">
        <v>20.279695756638361</v>
      </c>
    </row>
    <row r="33" spans="1:6" x14ac:dyDescent="0.2">
      <c r="A33" s="1" t="s">
        <v>6</v>
      </c>
      <c r="B33" s="1" t="s">
        <v>5</v>
      </c>
      <c r="C33" s="22">
        <v>15.287467413035319</v>
      </c>
      <c r="D33" s="22">
        <v>4.6521961909629841</v>
      </c>
      <c r="E33" s="22">
        <v>10.119500161164549</v>
      </c>
      <c r="F33" s="22">
        <v>22.919264686856362</v>
      </c>
    </row>
    <row r="34" spans="1:6" x14ac:dyDescent="0.2">
      <c r="A34" s="1" t="s">
        <v>16</v>
      </c>
      <c r="B34" s="1" t="s">
        <v>5</v>
      </c>
      <c r="C34" s="22">
        <v>17.576571647855541</v>
      </c>
      <c r="D34" s="22">
        <v>6.2773384752570394</v>
      </c>
      <c r="E34" s="22">
        <v>11.544129381608135</v>
      </c>
      <c r="F34" s="22">
        <v>26.112154822488943</v>
      </c>
    </row>
    <row r="35" spans="1:6" x14ac:dyDescent="0.2">
      <c r="A35" s="1" t="s">
        <v>7</v>
      </c>
      <c r="B35" s="1" t="s">
        <v>5</v>
      </c>
      <c r="C35" s="22">
        <v>221.29277885700148</v>
      </c>
      <c r="D35" s="22">
        <v>133.6676759301622</v>
      </c>
      <c r="E35" s="22">
        <v>217.46669497928215</v>
      </c>
      <c r="F35" s="22">
        <v>218.97083916158468</v>
      </c>
    </row>
    <row r="36" spans="1:6" x14ac:dyDescent="0.2">
      <c r="A36" s="1" t="s">
        <v>8</v>
      </c>
      <c r="B36" s="1" t="s">
        <v>5</v>
      </c>
      <c r="C36" s="22">
        <v>92.887101624866759</v>
      </c>
      <c r="D36" s="22">
        <v>54.070035415130548</v>
      </c>
      <c r="E36" s="22">
        <v>90.717120790756852</v>
      </c>
      <c r="F36" s="22">
        <v>113.50371775301389</v>
      </c>
    </row>
    <row r="37" spans="1:6" x14ac:dyDescent="0.2">
      <c r="A37" s="1" t="s">
        <v>9</v>
      </c>
      <c r="B37" s="1" t="s">
        <v>5</v>
      </c>
      <c r="C37" s="25">
        <v>1736.8077937073228</v>
      </c>
      <c r="D37" s="25">
        <v>569.96048890709051</v>
      </c>
      <c r="E37" s="25">
        <v>987.80468039841412</v>
      </c>
      <c r="F37" s="25">
        <v>1980.4191028233429</v>
      </c>
    </row>
    <row r="38" spans="1:6" x14ac:dyDescent="0.2">
      <c r="A38" s="1" t="s">
        <v>10</v>
      </c>
      <c r="B38" s="1" t="s">
        <v>5</v>
      </c>
      <c r="C38" s="22">
        <v>48.878491754216299</v>
      </c>
      <c r="D38" s="22">
        <v>35.215317594871905</v>
      </c>
      <c r="E38" s="22">
        <v>48.656645674390866</v>
      </c>
      <c r="F38" s="22">
        <v>55.774704395503797</v>
      </c>
    </row>
    <row r="39" spans="1:6" x14ac:dyDescent="0.2">
      <c r="A39" s="1" t="s">
        <v>11</v>
      </c>
      <c r="B39" s="1" t="s">
        <v>5</v>
      </c>
      <c r="C39" s="22">
        <v>25.23974911756212</v>
      </c>
      <c r="D39" s="22">
        <v>39.971601931689825</v>
      </c>
      <c r="E39" s="22">
        <v>25.818089765977248</v>
      </c>
      <c r="F39" s="22">
        <v>25.622035461718955</v>
      </c>
    </row>
    <row r="40" spans="1:6" x14ac:dyDescent="0.2">
      <c r="A40" s="15" t="s">
        <v>12</v>
      </c>
      <c r="B40" s="15" t="s">
        <v>5</v>
      </c>
      <c r="C40" s="16">
        <v>25.881759307157619</v>
      </c>
      <c r="D40" s="16">
        <v>24.813080284835507</v>
      </c>
      <c r="E40" s="16">
        <v>25.525264728824009</v>
      </c>
      <c r="F40" s="16">
        <v>18.603260001975812</v>
      </c>
    </row>
    <row r="41" spans="1:6" x14ac:dyDescent="0.2">
      <c r="A41" s="17" t="s">
        <v>18</v>
      </c>
    </row>
    <row r="44" spans="1:6" s="13" customFormat="1" ht="15.75" x14ac:dyDescent="0.25">
      <c r="A44" s="35" t="s">
        <v>56</v>
      </c>
      <c r="B44" s="18"/>
      <c r="C44" s="36"/>
      <c r="D44" s="36"/>
      <c r="E44" s="36"/>
      <c r="F44" s="36"/>
    </row>
    <row r="45" spans="1:6" x14ac:dyDescent="0.2">
      <c r="A45" s="20" t="s">
        <v>97</v>
      </c>
      <c r="B45" s="18"/>
      <c r="C45" s="19"/>
      <c r="D45" s="19"/>
      <c r="E45" s="19"/>
      <c r="F45" s="19"/>
    </row>
    <row r="46" spans="1:6" s="34" customFormat="1" ht="14.25" x14ac:dyDescent="0.2">
      <c r="A46" s="31"/>
      <c r="B46" s="32"/>
      <c r="C46" s="33" t="s">
        <v>83</v>
      </c>
      <c r="D46" s="33" t="s">
        <v>87</v>
      </c>
      <c r="E46" s="33" t="s">
        <v>99</v>
      </c>
      <c r="F46" s="33" t="s">
        <v>102</v>
      </c>
    </row>
    <row r="47" spans="1:6" x14ac:dyDescent="0.2">
      <c r="A47" s="1" t="s">
        <v>60</v>
      </c>
      <c r="B47" s="1" t="s">
        <v>2</v>
      </c>
      <c r="C47" s="23">
        <v>48.77</v>
      </c>
      <c r="D47" s="23">
        <v>44.29</v>
      </c>
      <c r="E47" s="23">
        <v>48.7</v>
      </c>
      <c r="F47" s="23">
        <v>64.7</v>
      </c>
    </row>
    <row r="48" spans="1:6" x14ac:dyDescent="0.2">
      <c r="A48" s="1" t="s">
        <v>61</v>
      </c>
      <c r="B48" s="1" t="s">
        <v>2</v>
      </c>
      <c r="C48" s="23">
        <v>40.04</v>
      </c>
      <c r="D48" s="23">
        <v>43.35</v>
      </c>
      <c r="E48" s="23">
        <v>45.12</v>
      </c>
      <c r="F48" s="23">
        <v>26.603898124670199</v>
      </c>
    </row>
    <row r="49" spans="1:6" x14ac:dyDescent="0.2">
      <c r="A49" s="13" t="s">
        <v>52</v>
      </c>
      <c r="B49" s="13" t="s">
        <v>2</v>
      </c>
      <c r="C49" s="29">
        <v>46.43</v>
      </c>
      <c r="D49" s="29">
        <v>44</v>
      </c>
      <c r="E49" s="29">
        <v>47.64</v>
      </c>
      <c r="F49" s="29">
        <v>63.93</v>
      </c>
    </row>
    <row r="51" spans="1:6" x14ac:dyDescent="0.2">
      <c r="A51" s="1" t="s">
        <v>62</v>
      </c>
      <c r="B51" s="1" t="s">
        <v>2</v>
      </c>
      <c r="C51" s="23">
        <v>4.5675946987886054</v>
      </c>
      <c r="D51" s="23">
        <v>5.6277076482141224</v>
      </c>
      <c r="E51" s="23">
        <v>5.6729550223184146</v>
      </c>
      <c r="F51" s="23">
        <v>6.8339747942454787</v>
      </c>
    </row>
    <row r="52" spans="1:6" x14ac:dyDescent="0.2">
      <c r="A52" s="1" t="s">
        <v>63</v>
      </c>
      <c r="B52" s="1" t="s">
        <v>2</v>
      </c>
      <c r="C52" s="23">
        <v>16.556527279045522</v>
      </c>
      <c r="D52" s="23">
        <v>17.128288929044487</v>
      </c>
      <c r="E52" s="23">
        <v>17.054768471479647</v>
      </c>
      <c r="F52" s="23">
        <v>23.165235478288441</v>
      </c>
    </row>
    <row r="53" spans="1:6" x14ac:dyDescent="0.2">
      <c r="A53" s="1" t="s">
        <v>64</v>
      </c>
      <c r="B53" s="1" t="s">
        <v>2</v>
      </c>
      <c r="C53" s="23">
        <v>0.18580817631682928</v>
      </c>
      <c r="D53" s="23">
        <v>0.15806187863493804</v>
      </c>
      <c r="E53" s="23">
        <v>0.20905097147731791</v>
      </c>
      <c r="F53" s="23">
        <v>0.21417136742539333</v>
      </c>
    </row>
    <row r="54" spans="1:6" x14ac:dyDescent="0.2">
      <c r="A54" s="1" t="s">
        <v>65</v>
      </c>
      <c r="B54" s="1" t="s">
        <v>2</v>
      </c>
      <c r="C54" s="23">
        <v>3.5646581715951653</v>
      </c>
      <c r="D54" s="23">
        <v>3.414244603734661</v>
      </c>
      <c r="E54" s="23">
        <v>3.4639433979308554</v>
      </c>
      <c r="F54" s="23">
        <v>4.0271611820811923</v>
      </c>
    </row>
    <row r="55" spans="1:6" x14ac:dyDescent="0.2">
      <c r="A55" s="1" t="s">
        <v>66</v>
      </c>
      <c r="B55" s="1" t="s">
        <v>2</v>
      </c>
      <c r="C55" s="23">
        <v>2.4739465807261412</v>
      </c>
      <c r="D55" s="23">
        <v>2.3110876552936879</v>
      </c>
      <c r="E55" s="23">
        <v>2.4547965965000182</v>
      </c>
      <c r="F55" s="23">
        <v>2.7765869189003527</v>
      </c>
    </row>
    <row r="56" spans="1:6" x14ac:dyDescent="0.2">
      <c r="A56" s="1" t="s">
        <v>67</v>
      </c>
      <c r="B56" s="1" t="s">
        <v>2</v>
      </c>
      <c r="C56" s="23">
        <v>11.700584309255344</v>
      </c>
      <c r="D56" s="23">
        <v>11.340741541632411</v>
      </c>
      <c r="E56" s="23">
        <v>12.544099705991094</v>
      </c>
      <c r="F56" s="23">
        <v>12.202818737862795</v>
      </c>
    </row>
    <row r="57" spans="1:6" x14ac:dyDescent="0.2">
      <c r="A57" s="1" t="s">
        <v>68</v>
      </c>
      <c r="B57" s="1" t="s">
        <v>2</v>
      </c>
      <c r="C57" s="23">
        <v>-6.5625912063623948E-2</v>
      </c>
      <c r="D57" s="23">
        <v>-4.1683794646935231E-2</v>
      </c>
      <c r="E57" s="23">
        <v>0.32514339569575434</v>
      </c>
      <c r="F57" s="23">
        <v>0.18599825620566204</v>
      </c>
    </row>
    <row r="58" spans="1:6" x14ac:dyDescent="0.2">
      <c r="A58" s="13" t="s">
        <v>53</v>
      </c>
      <c r="B58" s="13" t="s">
        <v>2</v>
      </c>
      <c r="C58" s="29">
        <v>38.983493303663991</v>
      </c>
      <c r="D58" s="29">
        <v>39.938448461907377</v>
      </c>
      <c r="E58" s="29">
        <v>41.724757561393098</v>
      </c>
      <c r="F58" s="29">
        <v>49.405946735009309</v>
      </c>
    </row>
    <row r="60" spans="1:6" x14ac:dyDescent="0.2">
      <c r="A60" s="1" t="s">
        <v>90</v>
      </c>
      <c r="B60" s="1" t="s">
        <v>2</v>
      </c>
      <c r="C60" s="23">
        <v>4.1118839064559456</v>
      </c>
      <c r="D60" s="23">
        <v>4.2566448237340522</v>
      </c>
      <c r="E60" s="23">
        <v>4.4872062588414536</v>
      </c>
      <c r="F60" s="23">
        <v>5.4288136914276652</v>
      </c>
    </row>
    <row r="61" spans="1:6" x14ac:dyDescent="0.2">
      <c r="A61" s="13" t="s">
        <v>54</v>
      </c>
      <c r="B61" s="13" t="s">
        <v>2</v>
      </c>
      <c r="C61" s="29">
        <v>43.095377210119935</v>
      </c>
      <c r="D61" s="29">
        <v>44.195093285641427</v>
      </c>
      <c r="E61" s="29">
        <v>46.211963820234551</v>
      </c>
      <c r="F61" s="29">
        <v>54.834760426436972</v>
      </c>
    </row>
    <row r="63" spans="1:6" x14ac:dyDescent="0.2">
      <c r="A63" s="44" t="s">
        <v>55</v>
      </c>
      <c r="B63" s="44" t="s">
        <v>2</v>
      </c>
      <c r="C63" s="29">
        <f t="shared" ref="C63:E63" si="1">C49-C61</f>
        <v>3.3346227898800649</v>
      </c>
      <c r="D63" s="29">
        <f t="shared" si="1"/>
        <v>-0.19509328564142692</v>
      </c>
      <c r="E63" s="29">
        <f t="shared" si="1"/>
        <v>1.4280361797654493</v>
      </c>
      <c r="F63" s="29">
        <f t="shared" ref="F63" si="2">F49-F61</f>
        <v>9.0952395735630276</v>
      </c>
    </row>
    <row r="64" spans="1:6" x14ac:dyDescent="0.2">
      <c r="A64" s="17" t="s"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8DE9-2430-423B-B4CB-9BFCEDC06D60}">
  <dimension ref="A1:Q64"/>
  <sheetViews>
    <sheetView workbookViewId="0">
      <selection activeCell="A7" sqref="A7"/>
    </sheetView>
  </sheetViews>
  <sheetFormatPr baseColWidth="10" defaultColWidth="11.42578125" defaultRowHeight="12.75" x14ac:dyDescent="0.2"/>
  <cols>
    <col min="1" max="1" width="48.5703125" style="1" customWidth="1"/>
    <col min="2" max="2" width="3.5703125" style="1" bestFit="1" customWidth="1"/>
    <col min="3" max="17" width="7.5703125" style="1" bestFit="1" customWidth="1"/>
    <col min="18" max="16384" width="11.42578125" style="1"/>
  </cols>
  <sheetData>
    <row r="1" spans="1:17" s="54" customFormat="1" ht="23.25" x14ac:dyDescent="0.35">
      <c r="A1" s="40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7" s="13" customFormat="1" ht="18" x14ac:dyDescent="0.25">
      <c r="A2" s="39" t="s">
        <v>115</v>
      </c>
    </row>
    <row r="3" spans="1:17" x14ac:dyDescent="0.2">
      <c r="A3" s="14"/>
    </row>
    <row r="4" spans="1:17" ht="15" x14ac:dyDescent="0.25">
      <c r="A4" s="38" t="s">
        <v>85</v>
      </c>
    </row>
    <row r="5" spans="1:17" s="3" customFormat="1" ht="14.25" x14ac:dyDescent="0.2">
      <c r="A5" s="2" t="s">
        <v>13</v>
      </c>
    </row>
    <row r="6" spans="1:17" s="3" customFormat="1" ht="14.25" x14ac:dyDescent="0.2">
      <c r="A6" s="2" t="str">
        <f>'Troms og Finnmark 2008-2022'!A6</f>
        <v>Oppdatert pr. 14.11.2024</v>
      </c>
    </row>
    <row r="9" spans="1:17" s="13" customFormat="1" ht="15.75" x14ac:dyDescent="0.25">
      <c r="A9" s="30" t="s">
        <v>21</v>
      </c>
    </row>
    <row r="10" spans="1:17" s="34" customFormat="1" ht="14.25" x14ac:dyDescent="0.2">
      <c r="A10" s="31"/>
      <c r="B10" s="32"/>
      <c r="C10" s="33" t="s">
        <v>72</v>
      </c>
      <c r="D10" s="33" t="s">
        <v>73</v>
      </c>
      <c r="E10" s="33" t="s">
        <v>74</v>
      </c>
      <c r="F10" s="33" t="s">
        <v>75</v>
      </c>
      <c r="G10" s="33" t="s">
        <v>76</v>
      </c>
      <c r="H10" s="33" t="s">
        <v>77</v>
      </c>
      <c r="I10" s="33" t="s">
        <v>78</v>
      </c>
      <c r="J10" s="33" t="s">
        <v>79</v>
      </c>
      <c r="K10" s="33" t="s">
        <v>80</v>
      </c>
      <c r="L10" s="33" t="s">
        <v>81</v>
      </c>
      <c r="M10" s="33" t="s">
        <v>82</v>
      </c>
      <c r="N10" s="33" t="s">
        <v>83</v>
      </c>
      <c r="O10" s="33" t="s">
        <v>87</v>
      </c>
      <c r="P10" s="33" t="s">
        <v>99</v>
      </c>
      <c r="Q10" s="33" t="s">
        <v>102</v>
      </c>
    </row>
    <row r="11" spans="1:17" x14ac:dyDescent="0.2">
      <c r="A11" s="1" t="s">
        <v>0</v>
      </c>
      <c r="B11" s="1" t="s">
        <v>1</v>
      </c>
      <c r="C11" s="1">
        <v>6</v>
      </c>
      <c r="D11" s="1">
        <v>7</v>
      </c>
      <c r="E11" s="1">
        <v>5</v>
      </c>
      <c r="F11" s="1">
        <v>5</v>
      </c>
      <c r="G11" s="1">
        <v>5</v>
      </c>
      <c r="H11" s="1">
        <v>5</v>
      </c>
      <c r="I11" s="1">
        <v>7</v>
      </c>
      <c r="J11" s="1">
        <v>5</v>
      </c>
      <c r="K11" s="1">
        <v>4</v>
      </c>
      <c r="L11" s="1">
        <v>5</v>
      </c>
      <c r="M11" s="1">
        <v>6</v>
      </c>
      <c r="N11" s="1">
        <v>4</v>
      </c>
      <c r="O11" s="1">
        <v>6</v>
      </c>
      <c r="P11" s="1">
        <v>7</v>
      </c>
      <c r="Q11" s="1">
        <v>4</v>
      </c>
    </row>
    <row r="12" spans="1:17" x14ac:dyDescent="0.2">
      <c r="A12" s="1" t="s">
        <v>14</v>
      </c>
      <c r="B12" s="1" t="s">
        <v>1</v>
      </c>
      <c r="C12" s="1">
        <v>30</v>
      </c>
      <c r="D12" s="1">
        <v>33</v>
      </c>
      <c r="E12" s="1">
        <v>27</v>
      </c>
      <c r="F12" s="1">
        <v>27</v>
      </c>
      <c r="G12" s="1">
        <v>27</v>
      </c>
      <c r="H12" s="1">
        <v>27</v>
      </c>
      <c r="I12" s="1">
        <v>29</v>
      </c>
      <c r="J12" s="1">
        <v>27</v>
      </c>
      <c r="K12" s="1">
        <v>29</v>
      </c>
      <c r="L12" s="1">
        <v>31</v>
      </c>
      <c r="M12" s="1">
        <v>32</v>
      </c>
      <c r="N12" s="1">
        <v>30</v>
      </c>
      <c r="O12" s="1">
        <v>36</v>
      </c>
      <c r="P12" s="1">
        <v>37</v>
      </c>
      <c r="Q12" s="1">
        <v>32</v>
      </c>
    </row>
    <row r="13" spans="1:17" ht="14.25" x14ac:dyDescent="0.2">
      <c r="A13" s="15" t="s">
        <v>71</v>
      </c>
      <c r="B13" s="15" t="s">
        <v>1</v>
      </c>
      <c r="C13" s="16">
        <f>(C12/C11)</f>
        <v>5</v>
      </c>
      <c r="D13" s="16">
        <f>(D12/D11)</f>
        <v>4.7142857142857144</v>
      </c>
      <c r="E13" s="16">
        <f t="shared" ref="E13:O13" si="0">(E12/E11)</f>
        <v>5.4</v>
      </c>
      <c r="F13" s="16">
        <f t="shared" si="0"/>
        <v>5.4</v>
      </c>
      <c r="G13" s="16">
        <f t="shared" si="0"/>
        <v>5.4</v>
      </c>
      <c r="H13" s="16">
        <f t="shared" si="0"/>
        <v>5.4</v>
      </c>
      <c r="I13" s="16">
        <f t="shared" si="0"/>
        <v>4.1428571428571432</v>
      </c>
      <c r="J13" s="16">
        <f t="shared" si="0"/>
        <v>5.4</v>
      </c>
      <c r="K13" s="16">
        <f t="shared" si="0"/>
        <v>7.25</v>
      </c>
      <c r="L13" s="16">
        <f t="shared" si="0"/>
        <v>6.2</v>
      </c>
      <c r="M13" s="16">
        <f t="shared" si="0"/>
        <v>5.333333333333333</v>
      </c>
      <c r="N13" s="16">
        <f t="shared" si="0"/>
        <v>7.5</v>
      </c>
      <c r="O13" s="16">
        <f t="shared" si="0"/>
        <v>6</v>
      </c>
      <c r="P13" s="16">
        <v>5.2857142857142856</v>
      </c>
      <c r="Q13" s="16">
        <v>8</v>
      </c>
    </row>
    <row r="14" spans="1:17" s="17" customFormat="1" ht="11.25" x14ac:dyDescent="0.2">
      <c r="A14" s="17" t="s">
        <v>18</v>
      </c>
    </row>
    <row r="17" spans="1:17" s="13" customFormat="1" ht="15.75" x14ac:dyDescent="0.25">
      <c r="A17" s="35" t="s">
        <v>22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36"/>
      <c r="N17" s="36"/>
      <c r="O17" s="36"/>
      <c r="P17" s="36"/>
      <c r="Q17" s="36"/>
    </row>
    <row r="18" spans="1:17" x14ac:dyDescent="0.2">
      <c r="A18" s="20" t="s">
        <v>98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  <c r="P18" s="19"/>
      <c r="Q18" s="19"/>
    </row>
    <row r="19" spans="1:17" s="34" customFormat="1" ht="14.25" x14ac:dyDescent="0.2">
      <c r="A19" s="31"/>
      <c r="B19" s="32"/>
      <c r="C19" s="33" t="s">
        <v>72</v>
      </c>
      <c r="D19" s="33" t="s">
        <v>73</v>
      </c>
      <c r="E19" s="33" t="s">
        <v>74</v>
      </c>
      <c r="F19" s="33" t="s">
        <v>75</v>
      </c>
      <c r="G19" s="33" t="s">
        <v>76</v>
      </c>
      <c r="H19" s="33" t="s">
        <v>77</v>
      </c>
      <c r="I19" s="33" t="s">
        <v>78</v>
      </c>
      <c r="J19" s="33" t="s">
        <v>79</v>
      </c>
      <c r="K19" s="33" t="s">
        <v>80</v>
      </c>
      <c r="L19" s="33" t="s">
        <v>81</v>
      </c>
      <c r="M19" s="33" t="s">
        <v>82</v>
      </c>
      <c r="N19" s="33" t="s">
        <v>83</v>
      </c>
      <c r="O19" s="33" t="s">
        <v>87</v>
      </c>
      <c r="P19" s="33" t="s">
        <v>99</v>
      </c>
      <c r="Q19" s="33" t="s">
        <v>102</v>
      </c>
    </row>
    <row r="20" spans="1:17" x14ac:dyDescent="0.2">
      <c r="A20" s="1" t="s">
        <v>57</v>
      </c>
      <c r="B20" s="1" t="s">
        <v>3</v>
      </c>
      <c r="C20" s="21">
        <v>411093.47584710922</v>
      </c>
      <c r="D20" s="21">
        <v>525547.87496190553</v>
      </c>
      <c r="E20" s="21">
        <v>334044.78170262655</v>
      </c>
      <c r="F20" s="21">
        <v>464644.07171878824</v>
      </c>
      <c r="G20" s="21">
        <v>607803.303897565</v>
      </c>
      <c r="H20" s="21">
        <v>351301.96927733073</v>
      </c>
      <c r="I20" s="21">
        <v>350637.42497535696</v>
      </c>
      <c r="J20" s="21">
        <v>410391.81564864377</v>
      </c>
      <c r="K20" s="21">
        <v>396306.19542165421</v>
      </c>
      <c r="L20" s="21">
        <v>417408.22822616604</v>
      </c>
      <c r="M20" s="21">
        <v>434439</v>
      </c>
      <c r="N20" s="21">
        <v>331346.83697346097</v>
      </c>
      <c r="O20" s="21">
        <v>314733</v>
      </c>
      <c r="P20" s="21">
        <v>322512</v>
      </c>
      <c r="Q20" s="21">
        <v>411956</v>
      </c>
    </row>
    <row r="21" spans="1:17" x14ac:dyDescent="0.2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x14ac:dyDescent="0.2">
      <c r="A22" s="1" t="s">
        <v>4</v>
      </c>
      <c r="C22" s="22">
        <v>10.6466666666667</v>
      </c>
      <c r="D22" s="22">
        <v>9.6957142857142795</v>
      </c>
      <c r="E22" s="22">
        <v>15.3</v>
      </c>
      <c r="F22" s="22">
        <v>13.864000000000001</v>
      </c>
      <c r="G22" s="22">
        <v>12.756</v>
      </c>
      <c r="H22" s="22">
        <v>16.244</v>
      </c>
      <c r="I22" s="22">
        <v>12.8114285714286</v>
      </c>
      <c r="J22" s="22">
        <v>16.707999999999998</v>
      </c>
      <c r="K22" s="22">
        <v>23.0625</v>
      </c>
      <c r="L22" s="22">
        <v>15.994</v>
      </c>
      <c r="M22" s="22">
        <v>14</v>
      </c>
      <c r="N22" s="22">
        <v>35.762500000000003</v>
      </c>
      <c r="O22" s="22">
        <v>21.65</v>
      </c>
      <c r="P22" s="22">
        <v>21.52</v>
      </c>
      <c r="Q22" s="22">
        <v>27.35</v>
      </c>
    </row>
    <row r="23" spans="1:17" x14ac:dyDescent="0.2"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x14ac:dyDescent="0.2">
      <c r="A24" s="1" t="s">
        <v>17</v>
      </c>
      <c r="C24" s="23">
        <v>1.25</v>
      </c>
      <c r="D24" s="23">
        <v>1.38</v>
      </c>
      <c r="E24" s="23">
        <v>1.49</v>
      </c>
      <c r="F24" s="23">
        <v>1.39763307045216</v>
      </c>
      <c r="G24" s="23">
        <v>1.2261137673435301</v>
      </c>
      <c r="H24" s="23">
        <v>1.4230676948755201</v>
      </c>
      <c r="I24" s="23">
        <v>1.4825454113408001</v>
      </c>
      <c r="J24" s="23">
        <v>1.4073509461153699</v>
      </c>
      <c r="K24" s="23">
        <v>1.2568342995048201</v>
      </c>
      <c r="L24" s="23">
        <v>1.5015889384966099</v>
      </c>
      <c r="M24" s="1">
        <v>1.47</v>
      </c>
      <c r="N24" s="23">
        <v>1.3054130797889201</v>
      </c>
      <c r="O24" s="23">
        <v>1.52</v>
      </c>
      <c r="P24" s="23">
        <v>1.45</v>
      </c>
      <c r="Q24" s="23">
        <v>1.24</v>
      </c>
    </row>
    <row r="25" spans="1:17" x14ac:dyDescent="0.2">
      <c r="A25" s="15" t="s">
        <v>58</v>
      </c>
      <c r="B25" s="15" t="s">
        <v>2</v>
      </c>
      <c r="C25" s="24">
        <v>7.97</v>
      </c>
      <c r="D25" s="24">
        <v>7.88</v>
      </c>
      <c r="E25" s="24">
        <v>8.11</v>
      </c>
      <c r="F25" s="24">
        <v>8.8678443056970107</v>
      </c>
      <c r="G25" s="24">
        <v>8.4765866183929202</v>
      </c>
      <c r="H25" s="24">
        <v>9.8233232963162394</v>
      </c>
      <c r="I25" s="24">
        <v>9.6668111145689402</v>
      </c>
      <c r="J25" s="24">
        <v>10.686274697145899</v>
      </c>
      <c r="K25" s="24">
        <v>12.4287849669573</v>
      </c>
      <c r="L25" s="24">
        <v>11.182165427723801</v>
      </c>
      <c r="M25" s="15">
        <v>10.95</v>
      </c>
      <c r="N25" s="24">
        <v>11.4962756173729</v>
      </c>
      <c r="O25" s="24">
        <v>12.46</v>
      </c>
      <c r="P25" s="24">
        <v>12.6</v>
      </c>
      <c r="Q25" s="24">
        <v>16.670000000000002</v>
      </c>
    </row>
    <row r="26" spans="1:17" x14ac:dyDescent="0.2">
      <c r="A26" s="17" t="s">
        <v>18</v>
      </c>
    </row>
    <row r="29" spans="1:17" s="13" customFormat="1" ht="15.75" x14ac:dyDescent="0.25">
      <c r="A29" s="35" t="s">
        <v>23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36"/>
      <c r="N29" s="36"/>
      <c r="O29" s="36"/>
      <c r="P29" s="36"/>
      <c r="Q29" s="36"/>
    </row>
    <row r="30" spans="1:17" x14ac:dyDescent="0.2">
      <c r="A30" s="20" t="s">
        <v>98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  <c r="P30" s="19"/>
      <c r="Q30" s="19"/>
    </row>
    <row r="31" spans="1:17" s="34" customFormat="1" ht="14.25" x14ac:dyDescent="0.2">
      <c r="A31" s="31"/>
      <c r="B31" s="32"/>
      <c r="C31" s="33" t="s">
        <v>72</v>
      </c>
      <c r="D31" s="33" t="s">
        <v>73</v>
      </c>
      <c r="E31" s="33" t="s">
        <v>74</v>
      </c>
      <c r="F31" s="33" t="s">
        <v>75</v>
      </c>
      <c r="G31" s="33" t="s">
        <v>76</v>
      </c>
      <c r="H31" s="33" t="s">
        <v>77</v>
      </c>
      <c r="I31" s="33" t="s">
        <v>78</v>
      </c>
      <c r="J31" s="33" t="s">
        <v>79</v>
      </c>
      <c r="K31" s="33" t="s">
        <v>80</v>
      </c>
      <c r="L31" s="33" t="s">
        <v>81</v>
      </c>
      <c r="M31" s="33" t="s">
        <v>82</v>
      </c>
      <c r="N31" s="33" t="s">
        <v>83</v>
      </c>
      <c r="O31" s="33" t="s">
        <v>87</v>
      </c>
      <c r="P31" s="33" t="s">
        <v>99</v>
      </c>
      <c r="Q31" s="33" t="s">
        <v>102</v>
      </c>
    </row>
    <row r="32" spans="1:17" x14ac:dyDescent="0.2">
      <c r="A32" s="1" t="s">
        <v>15</v>
      </c>
      <c r="B32" s="1" t="s">
        <v>5</v>
      </c>
      <c r="C32" s="22">
        <v>0.32946253555315042</v>
      </c>
      <c r="D32" s="22">
        <v>13.854456786759503</v>
      </c>
      <c r="E32" s="22">
        <v>23.4</v>
      </c>
      <c r="F32" s="22">
        <v>11.388564375484268</v>
      </c>
      <c r="G32" s="22">
        <v>5.2614953105311644</v>
      </c>
      <c r="H32" s="22">
        <v>17.680107846517036</v>
      </c>
      <c r="I32" s="22">
        <v>14.671996028733284</v>
      </c>
      <c r="J32" s="22">
        <v>12.289341637529978</v>
      </c>
      <c r="K32" s="22">
        <v>37.064283102978344</v>
      </c>
      <c r="L32" s="22">
        <v>31.319367324213271</v>
      </c>
      <c r="M32" s="22">
        <v>20.924343896712553</v>
      </c>
      <c r="N32" s="22">
        <v>29.69117109319896</v>
      </c>
      <c r="O32" s="22">
        <v>15.954982067804735</v>
      </c>
      <c r="P32" s="22">
        <v>14.826485007251868</v>
      </c>
      <c r="Q32" s="22">
        <v>33.237267913325915</v>
      </c>
    </row>
    <row r="33" spans="1:17" x14ac:dyDescent="0.2">
      <c r="A33" s="1" t="s">
        <v>6</v>
      </c>
      <c r="B33" s="1" t="s">
        <v>5</v>
      </c>
      <c r="C33" s="22">
        <v>0.2128528030256214</v>
      </c>
      <c r="D33" s="22">
        <v>20.80726016227392</v>
      </c>
      <c r="E33" s="22">
        <v>30.5</v>
      </c>
      <c r="F33" s="22">
        <v>16.150204747677659</v>
      </c>
      <c r="G33" s="22">
        <v>6.559898972170358</v>
      </c>
      <c r="H33" s="22">
        <v>22.898469565693862</v>
      </c>
      <c r="I33" s="22">
        <v>21.659461902385129</v>
      </c>
      <c r="J33" s="22">
        <v>15.980110534496852</v>
      </c>
      <c r="K33" s="22">
        <v>41.677693134547376</v>
      </c>
      <c r="L33" s="22">
        <v>37.031256357920469</v>
      </c>
      <c r="M33" s="22">
        <v>29.101158351171524</v>
      </c>
      <c r="N33" s="22">
        <v>34.444627809749626</v>
      </c>
      <c r="O33" s="22">
        <v>21.285958151842543</v>
      </c>
      <c r="P33" s="22">
        <v>19.293509358520222</v>
      </c>
      <c r="Q33" s="22">
        <v>27.883621911942853</v>
      </c>
    </row>
    <row r="34" spans="1:17" x14ac:dyDescent="0.2">
      <c r="A34" s="1" t="s">
        <v>16</v>
      </c>
      <c r="B34" s="1" t="s">
        <v>5</v>
      </c>
      <c r="C34" s="22">
        <v>0.69429140977297576</v>
      </c>
      <c r="D34" s="22">
        <v>20.232510301746998</v>
      </c>
      <c r="E34" s="22">
        <v>31.2</v>
      </c>
      <c r="F34" s="22">
        <v>16.188282057039917</v>
      </c>
      <c r="G34" s="22">
        <v>7.7417636454791561</v>
      </c>
      <c r="H34" s="22">
        <v>25.006370792573641</v>
      </c>
      <c r="I34" s="22">
        <v>21.310019963585315</v>
      </c>
      <c r="J34" s="22">
        <v>16.8173720701169</v>
      </c>
      <c r="K34" s="22">
        <v>43.504788978921873</v>
      </c>
      <c r="L34" s="22">
        <v>38.58430237613387</v>
      </c>
      <c r="M34" s="22">
        <v>29.425927759190273</v>
      </c>
      <c r="N34" s="22">
        <v>35.237907981703678</v>
      </c>
      <c r="O34" s="22">
        <v>22.548368889272759</v>
      </c>
      <c r="P34" s="22">
        <v>19.427978548532678</v>
      </c>
      <c r="Q34" s="22">
        <v>32.490455017813332</v>
      </c>
    </row>
    <row r="35" spans="1:17" x14ac:dyDescent="0.2">
      <c r="A35" s="1" t="s">
        <v>7</v>
      </c>
      <c r="B35" s="1" t="s">
        <v>5</v>
      </c>
      <c r="C35" s="22">
        <v>123.70440323258384</v>
      </c>
      <c r="D35" s="22">
        <v>140.92813483017008</v>
      </c>
      <c r="E35" s="22">
        <v>170.3</v>
      </c>
      <c r="F35" s="22">
        <v>180.08517527010494</v>
      </c>
      <c r="G35" s="22">
        <v>186.74630779534897</v>
      </c>
      <c r="H35" s="22">
        <v>177.13079689600727</v>
      </c>
      <c r="I35" s="22">
        <v>144.25344340469343</v>
      </c>
      <c r="J35" s="22">
        <v>168.94864248593319</v>
      </c>
      <c r="K35" s="22">
        <v>137.73327922682492</v>
      </c>
      <c r="L35" s="22">
        <v>142.46561679640942</v>
      </c>
      <c r="M35" s="22">
        <v>145.4036843677811</v>
      </c>
      <c r="N35" s="22">
        <v>144.40590671221736</v>
      </c>
      <c r="O35" s="22">
        <v>129.18079068003763</v>
      </c>
      <c r="P35" s="22">
        <v>130.75084895630047</v>
      </c>
      <c r="Q35" s="22">
        <v>109.69104269975338</v>
      </c>
    </row>
    <row r="36" spans="1:17" x14ac:dyDescent="0.2">
      <c r="A36" s="1" t="s">
        <v>8</v>
      </c>
      <c r="B36" s="1" t="s">
        <v>5</v>
      </c>
      <c r="C36" s="22">
        <v>30.321905195232624</v>
      </c>
      <c r="D36" s="22">
        <v>39.723179250861484</v>
      </c>
      <c r="E36" s="22">
        <v>60.8</v>
      </c>
      <c r="F36" s="22">
        <v>55.580809376620998</v>
      </c>
      <c r="G36" s="22">
        <v>52.178187774502419</v>
      </c>
      <c r="H36" s="22">
        <v>66.858985459131787</v>
      </c>
      <c r="I36" s="22">
        <v>57.357759913330156</v>
      </c>
      <c r="J36" s="22">
        <v>57.577598369666362</v>
      </c>
      <c r="K36" s="22">
        <v>82.604544418268276</v>
      </c>
      <c r="L36" s="22">
        <v>68.608624337011776</v>
      </c>
      <c r="M36" s="22">
        <v>65.343427563449779</v>
      </c>
      <c r="N36" s="22">
        <v>62.685412375177805</v>
      </c>
      <c r="O36" s="22">
        <v>43.698643792263226</v>
      </c>
      <c r="P36" s="22">
        <v>48.467945670784218</v>
      </c>
      <c r="Q36" s="22">
        <v>38.773503874005925</v>
      </c>
    </row>
    <row r="37" spans="1:17" x14ac:dyDescent="0.2">
      <c r="A37" s="1" t="s">
        <v>9</v>
      </c>
      <c r="B37" s="1" t="s">
        <v>5</v>
      </c>
      <c r="C37" s="22">
        <v>11.268350183069579</v>
      </c>
      <c r="D37" s="22">
        <v>605.20528647823096</v>
      </c>
      <c r="E37" s="25">
        <v>1917.1</v>
      </c>
      <c r="F37" s="25">
        <v>1287.0247402595533</v>
      </c>
      <c r="G37" s="25">
        <v>927.32375648774303</v>
      </c>
      <c r="H37" s="25">
        <v>2958.2155851914704</v>
      </c>
      <c r="I37" s="25">
        <v>3023.6496502934424</v>
      </c>
      <c r="J37" s="25">
        <v>978.473980270374</v>
      </c>
      <c r="K37" s="25">
        <v>7462.2593394638197</v>
      </c>
      <c r="L37" s="25">
        <v>6967.1734423876687</v>
      </c>
      <c r="M37" s="25">
        <v>4477.8039221513527</v>
      </c>
      <c r="N37" s="25">
        <v>5514.5143375718999</v>
      </c>
      <c r="O37" s="25">
        <v>2527.4726231754571</v>
      </c>
      <c r="P37" s="25">
        <v>1903.4710994117197</v>
      </c>
      <c r="Q37" s="25">
        <v>1818.6557724796653</v>
      </c>
    </row>
    <row r="38" spans="1:17" x14ac:dyDescent="0.2">
      <c r="A38" s="1" t="s">
        <v>10</v>
      </c>
      <c r="B38" s="1" t="s">
        <v>5</v>
      </c>
      <c r="C38" s="22">
        <v>28.240828176651011</v>
      </c>
      <c r="D38" s="22">
        <v>33.001210147213314</v>
      </c>
      <c r="E38" s="22">
        <v>38.6</v>
      </c>
      <c r="F38" s="22">
        <v>40.630832229073732</v>
      </c>
      <c r="G38" s="22">
        <v>42.741245673239519</v>
      </c>
      <c r="H38" s="22">
        <v>41.795280975981107</v>
      </c>
      <c r="I38" s="22">
        <v>39.403450540494937</v>
      </c>
      <c r="J38" s="22">
        <v>44.615711161703715</v>
      </c>
      <c r="K38" s="22">
        <v>35.332807049878163</v>
      </c>
      <c r="L38" s="22">
        <v>43.325819468488447</v>
      </c>
      <c r="M38" s="22">
        <v>46.2064819993642</v>
      </c>
      <c r="N38" s="22">
        <v>40.603883699068717</v>
      </c>
      <c r="O38" s="22">
        <v>43.104823883099797</v>
      </c>
      <c r="P38" s="22">
        <v>42.939259660236914</v>
      </c>
      <c r="Q38" s="22">
        <v>42.804610958699314</v>
      </c>
    </row>
    <row r="39" spans="1:17" x14ac:dyDescent="0.2">
      <c r="A39" s="1" t="s">
        <v>11</v>
      </c>
      <c r="B39" s="1" t="s">
        <v>5</v>
      </c>
      <c r="C39" s="22">
        <v>38.278926607257354</v>
      </c>
      <c r="D39" s="22">
        <v>36.439358649263241</v>
      </c>
      <c r="E39" s="22">
        <v>33.1</v>
      </c>
      <c r="F39" s="22">
        <v>30.977715643517733</v>
      </c>
      <c r="G39" s="22">
        <v>30.620986831156294</v>
      </c>
      <c r="H39" s="22">
        <v>33.712678754730184</v>
      </c>
      <c r="I39" s="22">
        <v>43.099918818608465</v>
      </c>
      <c r="J39" s="22">
        <v>36.369578725415202</v>
      </c>
      <c r="K39" s="22">
        <v>52.335115693605481</v>
      </c>
      <c r="L39" s="22">
        <v>43.771617121228346</v>
      </c>
      <c r="M39" s="22">
        <v>40.93001057948095</v>
      </c>
      <c r="N39" s="22">
        <v>39.908480504416055</v>
      </c>
      <c r="O39" s="22">
        <v>37.682217210198843</v>
      </c>
      <c r="P39" s="22">
        <v>39.443775421035681</v>
      </c>
      <c r="Q39" s="22">
        <v>51.140357423969427</v>
      </c>
    </row>
    <row r="40" spans="1:17" x14ac:dyDescent="0.2">
      <c r="A40" s="15" t="s">
        <v>12</v>
      </c>
      <c r="B40" s="15" t="s">
        <v>5</v>
      </c>
      <c r="C40" s="16">
        <v>33.480245216091639</v>
      </c>
      <c r="D40" s="16">
        <v>30.559431203523445</v>
      </c>
      <c r="E40" s="16">
        <v>28.3</v>
      </c>
      <c r="F40" s="16">
        <v>28.391452127408538</v>
      </c>
      <c r="G40" s="16">
        <v>26.637767495604187</v>
      </c>
      <c r="H40" s="16">
        <v>24.492040269288708</v>
      </c>
      <c r="I40" s="16">
        <v>17.496630640896594</v>
      </c>
      <c r="J40" s="16">
        <v>19.01471011288109</v>
      </c>
      <c r="K40" s="16">
        <v>12.332077256516351</v>
      </c>
      <c r="L40" s="16">
        <v>12.902563410283207</v>
      </c>
      <c r="M40" s="16">
        <v>12.863507421154852</v>
      </c>
      <c r="N40" s="16">
        <v>19.487635796515228</v>
      </c>
      <c r="O40" s="16">
        <v>19.21295890670136</v>
      </c>
      <c r="P40" s="16">
        <v>17.616964918727405</v>
      </c>
      <c r="Q40" s="16">
        <v>6.0550317406064256</v>
      </c>
    </row>
    <row r="41" spans="1:17" x14ac:dyDescent="0.2">
      <c r="A41" s="17" t="s">
        <v>18</v>
      </c>
    </row>
    <row r="44" spans="1:17" s="13" customFormat="1" ht="15.75" x14ac:dyDescent="0.25">
      <c r="A44" s="35" t="s">
        <v>56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36"/>
      <c r="N44" s="36"/>
      <c r="O44" s="36"/>
      <c r="P44" s="36"/>
      <c r="Q44" s="36"/>
    </row>
    <row r="45" spans="1:17" x14ac:dyDescent="0.2">
      <c r="A45" s="20" t="s">
        <v>98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9"/>
      <c r="N45" s="19"/>
      <c r="O45" s="19"/>
      <c r="P45" s="19"/>
      <c r="Q45" s="19"/>
    </row>
    <row r="46" spans="1:17" s="34" customFormat="1" ht="14.25" x14ac:dyDescent="0.2">
      <c r="A46" s="31"/>
      <c r="B46" s="32"/>
      <c r="C46" s="33" t="s">
        <v>72</v>
      </c>
      <c r="D46" s="33" t="s">
        <v>73</v>
      </c>
      <c r="E46" s="33" t="s">
        <v>74</v>
      </c>
      <c r="F46" s="33" t="s">
        <v>75</v>
      </c>
      <c r="G46" s="33" t="s">
        <v>76</v>
      </c>
      <c r="H46" s="33" t="s">
        <v>77</v>
      </c>
      <c r="I46" s="33" t="s">
        <v>78</v>
      </c>
      <c r="J46" s="33" t="s">
        <v>79</v>
      </c>
      <c r="K46" s="33" t="s">
        <v>80</v>
      </c>
      <c r="L46" s="33" t="s">
        <v>81</v>
      </c>
      <c r="M46" s="33" t="s">
        <v>82</v>
      </c>
      <c r="N46" s="33" t="s">
        <v>83</v>
      </c>
      <c r="O46" s="33" t="s">
        <v>87</v>
      </c>
      <c r="P46" s="33" t="s">
        <v>99</v>
      </c>
      <c r="Q46" s="33" t="s">
        <v>102</v>
      </c>
    </row>
    <row r="47" spans="1:17" x14ac:dyDescent="0.2">
      <c r="A47" s="1" t="s">
        <v>60</v>
      </c>
      <c r="B47" s="1" t="s">
        <v>2</v>
      </c>
      <c r="C47" s="45">
        <v>22.119751359524507</v>
      </c>
      <c r="D47" s="23">
        <v>26.894404033372531</v>
      </c>
      <c r="E47" s="23">
        <v>32.15</v>
      </c>
      <c r="F47" s="23">
        <v>27.089646755307584</v>
      </c>
      <c r="G47" s="23">
        <v>22.286592756965831</v>
      </c>
      <c r="H47" s="23">
        <v>34.128172453315003</v>
      </c>
      <c r="I47" s="23">
        <v>35.29039432116241</v>
      </c>
      <c r="J47" s="23">
        <v>33.760624774817629</v>
      </c>
      <c r="K47" s="23">
        <v>55.034177411017353</v>
      </c>
      <c r="L47" s="23">
        <v>52.260085281770934</v>
      </c>
      <c r="M47" s="23">
        <v>49.251770880344459</v>
      </c>
      <c r="N47" s="23">
        <v>49.76242048851325</v>
      </c>
      <c r="O47" s="23">
        <v>50.46462485769375</v>
      </c>
      <c r="P47" s="23">
        <v>49.07</v>
      </c>
      <c r="Q47" s="23">
        <v>67.760000000000005</v>
      </c>
    </row>
    <row r="48" spans="1:17" x14ac:dyDescent="0.2">
      <c r="A48" s="1" t="s">
        <v>61</v>
      </c>
      <c r="B48" s="1" t="s">
        <v>2</v>
      </c>
      <c r="C48" s="45">
        <v>19.999938434544347</v>
      </c>
      <c r="D48" s="23" t="s">
        <v>89</v>
      </c>
      <c r="E48" s="46" t="s">
        <v>89</v>
      </c>
      <c r="F48" s="46" t="s">
        <v>89</v>
      </c>
      <c r="G48" s="46" t="s">
        <v>89</v>
      </c>
      <c r="H48" s="46">
        <v>0</v>
      </c>
      <c r="I48" s="46">
        <v>0</v>
      </c>
      <c r="J48" s="47">
        <v>0</v>
      </c>
      <c r="K48" s="47">
        <v>0</v>
      </c>
      <c r="L48" s="4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</row>
    <row r="49" spans="1:17" s="13" customFormat="1" x14ac:dyDescent="0.2">
      <c r="A49" s="13" t="s">
        <v>52</v>
      </c>
      <c r="B49" s="13" t="s">
        <v>2</v>
      </c>
      <c r="C49" s="48">
        <v>22.10652017593873</v>
      </c>
      <c r="D49" s="29">
        <v>26.894404033372531</v>
      </c>
      <c r="E49" s="29">
        <v>32.15</v>
      </c>
      <c r="F49" s="29">
        <v>27.089646755307584</v>
      </c>
      <c r="G49" s="29">
        <v>22.286592756965831</v>
      </c>
      <c r="H49" s="29">
        <v>34.128172453315003</v>
      </c>
      <c r="I49" s="29">
        <v>35.29039432116241</v>
      </c>
      <c r="J49" s="29">
        <v>33.760624774817629</v>
      </c>
      <c r="K49" s="29">
        <v>55.034177411017353</v>
      </c>
      <c r="L49" s="29">
        <v>52.260085281770934</v>
      </c>
      <c r="M49" s="29">
        <v>49.251770880344459</v>
      </c>
      <c r="N49" s="29">
        <v>49.76242048851325</v>
      </c>
      <c r="O49" s="29">
        <v>50.46462485769375</v>
      </c>
      <c r="P49" s="29">
        <v>49.07</v>
      </c>
      <c r="Q49" s="29">
        <v>67.760000000000005</v>
      </c>
    </row>
    <row r="50" spans="1:17" x14ac:dyDescent="0.2">
      <c r="C50" s="49"/>
      <c r="D50" s="28"/>
      <c r="E50" s="28"/>
      <c r="F50" s="28"/>
      <c r="G50" s="28"/>
      <c r="H50" s="28"/>
      <c r="I50" s="28"/>
      <c r="J50" s="28"/>
      <c r="K50" s="28"/>
      <c r="L50" s="28"/>
    </row>
    <row r="51" spans="1:17" x14ac:dyDescent="0.2">
      <c r="A51" s="1" t="s">
        <v>62</v>
      </c>
      <c r="B51" s="1" t="s">
        <v>2</v>
      </c>
      <c r="C51" s="45">
        <v>3.2610447176942619</v>
      </c>
      <c r="D51" s="45">
        <v>2.1348458693990873</v>
      </c>
      <c r="E51" s="45">
        <v>2.876265283717208</v>
      </c>
      <c r="F51" s="45">
        <v>2.9719407435913161</v>
      </c>
      <c r="G51" s="45">
        <v>2.3353495312764809</v>
      </c>
      <c r="H51" s="45">
        <v>3.8741396013626352</v>
      </c>
      <c r="I51" s="45">
        <v>3.4163583968417965</v>
      </c>
      <c r="J51" s="45">
        <v>3.4901991400928662</v>
      </c>
      <c r="K51" s="45">
        <v>3.4613585076022217</v>
      </c>
      <c r="L51" s="45">
        <v>4.4972352703842144</v>
      </c>
      <c r="M51" s="23">
        <v>4.6143306183789976</v>
      </c>
      <c r="N51" s="23">
        <v>2.8136884250651297</v>
      </c>
      <c r="O51" s="23">
        <v>6.1386554683520895</v>
      </c>
      <c r="P51" s="23">
        <v>7.7298301826522371</v>
      </c>
      <c r="Q51" s="23">
        <v>9.1448055765202962</v>
      </c>
    </row>
    <row r="52" spans="1:17" x14ac:dyDescent="0.2">
      <c r="A52" s="1" t="s">
        <v>63</v>
      </c>
      <c r="B52" s="1" t="s">
        <v>2</v>
      </c>
      <c r="C52" s="45">
        <v>9.8590077093784529</v>
      </c>
      <c r="D52" s="45">
        <v>10.799897889980429</v>
      </c>
      <c r="E52" s="45">
        <v>12.156929020288469</v>
      </c>
      <c r="F52" s="45">
        <v>12.381608770761549</v>
      </c>
      <c r="G52" s="45">
        <v>10.393259552891505</v>
      </c>
      <c r="H52" s="45">
        <v>13.979254039305772</v>
      </c>
      <c r="I52" s="45">
        <v>14.331486460202417</v>
      </c>
      <c r="J52" s="45">
        <v>15.039338805477056</v>
      </c>
      <c r="K52" s="45">
        <v>15.620923247641851</v>
      </c>
      <c r="L52" s="45">
        <v>16.79101591470927</v>
      </c>
      <c r="M52" s="23">
        <v>16.068953606295437</v>
      </c>
      <c r="N52" s="23">
        <v>15.007388559776977</v>
      </c>
      <c r="O52" s="23">
        <v>18.92095882388341</v>
      </c>
      <c r="P52" s="23">
        <v>18.308806754367904</v>
      </c>
      <c r="Q52" s="23">
        <v>20.720849704916471</v>
      </c>
    </row>
    <row r="53" spans="1:17" x14ac:dyDescent="0.2">
      <c r="A53" s="1" t="s">
        <v>64</v>
      </c>
      <c r="B53" s="1" t="s">
        <v>2</v>
      </c>
      <c r="C53" s="45">
        <v>0.1950385370779173</v>
      </c>
      <c r="D53" s="45">
        <v>0.23981075336796714</v>
      </c>
      <c r="E53" s="45">
        <v>0.17623412167465874</v>
      </c>
      <c r="F53" s="45">
        <v>0.14945527683181598</v>
      </c>
      <c r="G53" s="45">
        <v>0.10390630243634198</v>
      </c>
      <c r="H53" s="45">
        <v>0.15744236494818295</v>
      </c>
      <c r="I53" s="45">
        <v>0.20345627533386709</v>
      </c>
      <c r="J53" s="45">
        <v>0.19394791578310144</v>
      </c>
      <c r="K53" s="45">
        <v>0.14457291935715649</v>
      </c>
      <c r="L53" s="45">
        <v>0.16999930731522792</v>
      </c>
      <c r="M53" s="23">
        <v>0.1969445896483828</v>
      </c>
      <c r="N53" s="23">
        <v>0.15550845664648141</v>
      </c>
      <c r="O53" s="23">
        <v>8.6904166048968653E-2</v>
      </c>
      <c r="P53" s="23">
        <v>0.1978436002124932</v>
      </c>
      <c r="Q53" s="23">
        <v>0.2628669502721096</v>
      </c>
    </row>
    <row r="54" spans="1:17" x14ac:dyDescent="0.2">
      <c r="A54" s="1" t="s">
        <v>65</v>
      </c>
      <c r="B54" s="1" t="s">
        <v>2</v>
      </c>
      <c r="C54" s="45">
        <v>1.4605654922141997</v>
      </c>
      <c r="D54" s="45">
        <v>1.3641900715807649</v>
      </c>
      <c r="E54" s="45">
        <v>1.6062118105513112</v>
      </c>
      <c r="F54" s="45">
        <v>1.376496448632295</v>
      </c>
      <c r="G54" s="45">
        <v>1.0684128143811669</v>
      </c>
      <c r="H54" s="45">
        <v>1.8936510038224084</v>
      </c>
      <c r="I54" s="45">
        <v>1.9950807525684024</v>
      </c>
      <c r="J54" s="45">
        <v>1.9157347038845511</v>
      </c>
      <c r="K54" s="45">
        <v>2.1564129868043191</v>
      </c>
      <c r="L54" s="45">
        <v>2.0266172665446196</v>
      </c>
      <c r="M54" s="23">
        <v>1.8848190195021766</v>
      </c>
      <c r="N54" s="23">
        <v>2.3646227508712272</v>
      </c>
      <c r="O54" s="23">
        <v>2.8694262233723231</v>
      </c>
      <c r="P54" s="23">
        <v>2.6326786550222847</v>
      </c>
      <c r="Q54" s="23">
        <v>2.5315155527598625</v>
      </c>
    </row>
    <row r="55" spans="1:17" x14ac:dyDescent="0.2">
      <c r="A55" s="1" t="s">
        <v>66</v>
      </c>
      <c r="B55" s="1" t="s">
        <v>2</v>
      </c>
      <c r="C55" s="45">
        <v>1.6831680448781818</v>
      </c>
      <c r="D55" s="45">
        <v>1.1588597148112476</v>
      </c>
      <c r="E55" s="45">
        <v>1.6066071577171501</v>
      </c>
      <c r="F55" s="45">
        <v>1.4770918790770464</v>
      </c>
      <c r="G55" s="45">
        <v>1.2622133654550698</v>
      </c>
      <c r="H55" s="45">
        <v>1.4908226177191404</v>
      </c>
      <c r="I55" s="45">
        <v>1.4773068634173008</v>
      </c>
      <c r="J55" s="45">
        <v>1.4234637937587007</v>
      </c>
      <c r="K55" s="45">
        <v>1.364353200284883</v>
      </c>
      <c r="L55" s="45">
        <v>1.8779209581075393</v>
      </c>
      <c r="M55" s="23">
        <v>2.113721203271957</v>
      </c>
      <c r="N55" s="23">
        <v>1.657786333405564</v>
      </c>
      <c r="O55" s="23">
        <v>2.3570481422823955</v>
      </c>
      <c r="P55" s="23">
        <v>2.1959327750319613</v>
      </c>
      <c r="Q55" s="23">
        <v>2.1305799424160576</v>
      </c>
    </row>
    <row r="56" spans="1:17" x14ac:dyDescent="0.2">
      <c r="A56" s="1" t="s">
        <v>67</v>
      </c>
      <c r="B56" s="1" t="s">
        <v>2</v>
      </c>
      <c r="C56" s="45">
        <v>3.3167183179716897</v>
      </c>
      <c r="D56" s="45">
        <v>3.3805698279308842</v>
      </c>
      <c r="E56" s="45">
        <v>4.028042826504139</v>
      </c>
      <c r="F56" s="45">
        <v>2.6830386573873617</v>
      </c>
      <c r="G56" s="45">
        <v>3.2255741550568664</v>
      </c>
      <c r="H56" s="45">
        <v>2.3004770423150065</v>
      </c>
      <c r="I56" s="45">
        <v>5.5674046249793614</v>
      </c>
      <c r="J56" s="45">
        <v>4.9537853435072732</v>
      </c>
      <c r="K56" s="45">
        <v>6.9806180990902718</v>
      </c>
      <c r="L56" s="45">
        <v>8.2680691267109623</v>
      </c>
      <c r="M56" s="23">
        <v>7.2471344583752826</v>
      </c>
      <c r="N56" s="23">
        <v>7.3370161433610335</v>
      </c>
      <c r="O56" s="23">
        <v>9.6980811486394245</v>
      </c>
      <c r="P56" s="23">
        <v>9.7130860402996522</v>
      </c>
      <c r="Q56" s="23">
        <v>9.654808997752852</v>
      </c>
    </row>
    <row r="57" spans="1:17" x14ac:dyDescent="0.2">
      <c r="A57" s="1" t="s">
        <v>68</v>
      </c>
      <c r="B57" s="1" t="s">
        <v>2</v>
      </c>
      <c r="C57" s="45">
        <v>1.2222273815753268</v>
      </c>
      <c r="D57" s="45">
        <v>0.74240701437361489</v>
      </c>
      <c r="E57" s="45">
        <v>0.48719567677074599</v>
      </c>
      <c r="F57" s="45">
        <v>0.23481968287733757</v>
      </c>
      <c r="G57" s="45">
        <v>-4.0760187875063712E-2</v>
      </c>
      <c r="H57" s="45">
        <v>2.4123791006092798E-2</v>
      </c>
      <c r="I57" s="45">
        <v>-7.9478389058442872E-2</v>
      </c>
      <c r="J57" s="45">
        <v>0.27760302995184155</v>
      </c>
      <c r="K57" s="45">
        <v>-0.4148714604533712</v>
      </c>
      <c r="L57" s="45">
        <v>0.11088933246865394</v>
      </c>
      <c r="M57" s="23">
        <v>0.17391363714989957</v>
      </c>
      <c r="N57" s="23">
        <v>0.1890283298135747</v>
      </c>
      <c r="O57" s="23">
        <v>0.1267074518599193</v>
      </c>
      <c r="P57" s="23">
        <v>0.52042624858852959</v>
      </c>
      <c r="Q57" s="23">
        <v>1.2126469137091291</v>
      </c>
    </row>
    <row r="58" spans="1:17" s="13" customFormat="1" x14ac:dyDescent="0.2">
      <c r="A58" s="13" t="s">
        <v>53</v>
      </c>
      <c r="B58" s="13" t="s">
        <v>2</v>
      </c>
      <c r="C58" s="48">
        <v>20.997770200790026</v>
      </c>
      <c r="D58" s="48">
        <v>19.820581141443995</v>
      </c>
      <c r="E58" s="48">
        <v>22.937485897223681</v>
      </c>
      <c r="F58" s="48">
        <v>21.274451459158719</v>
      </c>
      <c r="G58" s="48">
        <v>18.347955533622365</v>
      </c>
      <c r="H58" s="48">
        <v>23.719910460479237</v>
      </c>
      <c r="I58" s="48">
        <v>26.9116149842847</v>
      </c>
      <c r="J58" s="48">
        <v>27.294072732455394</v>
      </c>
      <c r="K58" s="48">
        <v>29.313367500327331</v>
      </c>
      <c r="L58" s="48">
        <v>33.741747176240487</v>
      </c>
      <c r="M58" s="29">
        <v>32.299817132622138</v>
      </c>
      <c r="N58" s="29">
        <v>29.525038998939987</v>
      </c>
      <c r="O58" s="29">
        <v>40.197781424438531</v>
      </c>
      <c r="P58" s="29">
        <v>41.298604256175061</v>
      </c>
      <c r="Q58" s="29">
        <v>45.658073638346771</v>
      </c>
    </row>
    <row r="59" spans="1:17" x14ac:dyDescent="0.2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7" x14ac:dyDescent="0.2">
      <c r="A60" s="1" t="s">
        <v>90</v>
      </c>
      <c r="B60" s="1" t="s">
        <v>2</v>
      </c>
      <c r="C60" s="45">
        <v>1.9715156159886207</v>
      </c>
      <c r="D60" s="45">
        <v>1.604825940714014</v>
      </c>
      <c r="E60" s="45">
        <v>2.8488557444340952</v>
      </c>
      <c r="F60" s="45">
        <v>2.858903591290562</v>
      </c>
      <c r="G60" s="45">
        <v>2.5004769988946562</v>
      </c>
      <c r="H60" s="45">
        <v>3.5947902875795639</v>
      </c>
      <c r="I60" s="45">
        <v>3.539606250359201</v>
      </c>
      <c r="J60" s="45">
        <v>3.5969466281198854</v>
      </c>
      <c r="K60" s="45">
        <v>3.6319774779708478</v>
      </c>
      <c r="L60" s="45">
        <v>3.9418050889807188</v>
      </c>
      <c r="M60" s="23">
        <v>4.0030269637252971</v>
      </c>
      <c r="N60" s="23">
        <v>3.1275582789091998</v>
      </c>
      <c r="O60" s="23">
        <v>4.6680589702227966</v>
      </c>
      <c r="P60" s="23">
        <v>5.4948068981624694</v>
      </c>
      <c r="Q60" s="23">
        <v>5.3892901927803294</v>
      </c>
    </row>
    <row r="61" spans="1:17" s="13" customFormat="1" x14ac:dyDescent="0.2">
      <c r="A61" s="13" t="s">
        <v>54</v>
      </c>
      <c r="B61" s="13" t="s">
        <v>2</v>
      </c>
      <c r="C61" s="48">
        <v>22.969285816778648</v>
      </c>
      <c r="D61" s="48">
        <v>21.42540708215801</v>
      </c>
      <c r="E61" s="48">
        <v>25.786341641657778</v>
      </c>
      <c r="F61" s="48">
        <v>24.133355050449282</v>
      </c>
      <c r="G61" s="48">
        <v>20.84843253251702</v>
      </c>
      <c r="H61" s="48">
        <v>27.314700748058801</v>
      </c>
      <c r="I61" s="48">
        <v>30.451221234643903</v>
      </c>
      <c r="J61" s="48">
        <v>30.891019360575278</v>
      </c>
      <c r="K61" s="48">
        <v>32.945344978298181</v>
      </c>
      <c r="L61" s="48">
        <v>37.683552265221209</v>
      </c>
      <c r="M61" s="29">
        <v>36.302844096347435</v>
      </c>
      <c r="N61" s="29">
        <v>32.652597277849189</v>
      </c>
      <c r="O61" s="29">
        <v>44.865840394661326</v>
      </c>
      <c r="P61" s="29">
        <v>46.793411154337534</v>
      </c>
      <c r="Q61" s="29">
        <v>51.0473638311271</v>
      </c>
    </row>
    <row r="62" spans="1:17" x14ac:dyDescent="0.2"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7" s="13" customFormat="1" x14ac:dyDescent="0.2">
      <c r="A63" s="44" t="s">
        <v>55</v>
      </c>
      <c r="B63" s="44" t="s">
        <v>2</v>
      </c>
      <c r="C63" s="29">
        <f t="shared" ref="C63:P63" si="1">C49-C61</f>
        <v>-0.86276564083991758</v>
      </c>
      <c r="D63" s="29">
        <f t="shared" si="1"/>
        <v>5.4689969512145211</v>
      </c>
      <c r="E63" s="29">
        <f t="shared" si="1"/>
        <v>6.3636583583422208</v>
      </c>
      <c r="F63" s="29">
        <f t="shared" si="1"/>
        <v>2.9562917048583017</v>
      </c>
      <c r="G63" s="29">
        <f t="shared" si="1"/>
        <v>1.4381602244488114</v>
      </c>
      <c r="H63" s="29">
        <f t="shared" si="1"/>
        <v>6.8134717052562017</v>
      </c>
      <c r="I63" s="29">
        <f t="shared" si="1"/>
        <v>4.8391730865185068</v>
      </c>
      <c r="J63" s="29">
        <f t="shared" si="1"/>
        <v>2.8696054142423506</v>
      </c>
      <c r="K63" s="29">
        <f t="shared" si="1"/>
        <v>22.088832432719173</v>
      </c>
      <c r="L63" s="29">
        <f t="shared" si="1"/>
        <v>14.576533016549725</v>
      </c>
      <c r="M63" s="29">
        <f t="shared" si="1"/>
        <v>12.948926783997024</v>
      </c>
      <c r="N63" s="29">
        <f t="shared" si="1"/>
        <v>17.109823210664061</v>
      </c>
      <c r="O63" s="29">
        <f t="shared" si="1"/>
        <v>5.5987844630324233</v>
      </c>
      <c r="P63" s="29">
        <f t="shared" si="1"/>
        <v>2.2765888456624666</v>
      </c>
      <c r="Q63" s="29">
        <f t="shared" ref="Q63" si="2">Q49-Q61</f>
        <v>16.712636168872905</v>
      </c>
    </row>
    <row r="64" spans="1:17" x14ac:dyDescent="0.2">
      <c r="A64" s="1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Forklaring</vt:lpstr>
      <vt:lpstr>Troms og Finnmark 2008-2022</vt:lpstr>
      <vt:lpstr>Nordland 2008-2022</vt:lpstr>
      <vt:lpstr>Trøndelag 2008-2022</vt:lpstr>
      <vt:lpstr>Møre og Romsdal 2008-2022</vt:lpstr>
      <vt:lpstr>Vestland 2019-2022</vt:lpstr>
      <vt:lpstr>Rogaland og Agder 2008-2022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2015-11-06T07:25:31Z</cp:lastPrinted>
  <dcterms:created xsi:type="dcterms:W3CDTF">2006-02-02T13:31:55Z</dcterms:created>
  <dcterms:modified xsi:type="dcterms:W3CDTF">2024-11-13T06:28:48Z</dcterms:modified>
</cp:coreProperties>
</file>