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Analyse-og formidling (STB)\3.3  Formidling\Internett\Biomassestatistikk\01 BIO Publisering\03 BIO-Internett-Historiske\02 BIO HIS produksjonsområde\"/>
    </mc:Choice>
  </mc:AlternateContent>
  <bookViews>
    <workbookView xWindow="0" yWindow="0" windowWidth="28800" windowHeight="12045" activeTab="2"/>
  </bookViews>
  <sheets>
    <sheet name="oktober" sheetId="10" r:id="rId1"/>
    <sheet name="november" sheetId="11" r:id="rId2"/>
    <sheet name="desember" sheetId="1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5" i="12" l="1"/>
  <c r="X35" i="12"/>
  <c r="W35" i="12"/>
  <c r="V35" i="12"/>
  <c r="U35" i="12"/>
  <c r="T35" i="12"/>
  <c r="S35" i="12"/>
  <c r="R35" i="12"/>
  <c r="Q35" i="12"/>
  <c r="P35" i="12"/>
  <c r="O35" i="12"/>
  <c r="N35" i="12"/>
  <c r="B13" i="12" s="1"/>
  <c r="M35" i="12"/>
  <c r="L35" i="12"/>
  <c r="L12" i="12" s="1"/>
  <c r="K35" i="12"/>
  <c r="K12" i="12" s="1"/>
  <c r="J35" i="12"/>
  <c r="J12" i="12" s="1"/>
  <c r="I35" i="12"/>
  <c r="H35" i="12"/>
  <c r="H12" i="12" s="1"/>
  <c r="G35" i="12"/>
  <c r="G12" i="12" s="1"/>
  <c r="F35" i="12"/>
  <c r="F12" i="12" s="1"/>
  <c r="E35" i="12"/>
  <c r="D35" i="12"/>
  <c r="D12" i="12" s="1"/>
  <c r="C35" i="12"/>
  <c r="C12" i="12" s="1"/>
  <c r="B35" i="12"/>
  <c r="B12" i="12" s="1"/>
  <c r="M13" i="12"/>
  <c r="L13" i="12"/>
  <c r="K13" i="12"/>
  <c r="J13" i="12"/>
  <c r="I13" i="12"/>
  <c r="H13" i="12"/>
  <c r="G13" i="12"/>
  <c r="F13" i="12"/>
  <c r="E13" i="12"/>
  <c r="D13" i="12"/>
  <c r="C13" i="12"/>
  <c r="M12" i="12"/>
  <c r="I12" i="12"/>
  <c r="I14" i="12" s="1"/>
  <c r="E12" i="12"/>
  <c r="M14" i="12" l="1"/>
  <c r="E14" i="12"/>
  <c r="C14" i="12"/>
  <c r="G14" i="12"/>
  <c r="K14" i="12"/>
  <c r="J14" i="12"/>
  <c r="D14" i="12"/>
  <c r="H14" i="12"/>
  <c r="L14" i="12"/>
  <c r="F14" i="12"/>
  <c r="B14" i="12"/>
  <c r="Y35" i="11"/>
  <c r="X35" i="11"/>
  <c r="L13" i="11" s="1"/>
  <c r="W35" i="11"/>
  <c r="K13" i="11" s="1"/>
  <c r="V35" i="11"/>
  <c r="J13" i="11" s="1"/>
  <c r="U35" i="11"/>
  <c r="I13" i="11" s="1"/>
  <c r="T35" i="11"/>
  <c r="H13" i="11" s="1"/>
  <c r="S35" i="11"/>
  <c r="G13" i="11" s="1"/>
  <c r="R35" i="11"/>
  <c r="F13" i="11" s="1"/>
  <c r="Q35" i="11"/>
  <c r="E13" i="11" s="1"/>
  <c r="P35" i="11"/>
  <c r="D13" i="11" s="1"/>
  <c r="O35" i="11"/>
  <c r="C13" i="11" s="1"/>
  <c r="N35" i="11"/>
  <c r="B13" i="11" s="1"/>
  <c r="M35" i="11"/>
  <c r="M12" i="11" s="1"/>
  <c r="L35" i="11"/>
  <c r="L12" i="11" s="1"/>
  <c r="K35" i="11"/>
  <c r="K12" i="11" s="1"/>
  <c r="J35" i="11"/>
  <c r="J12" i="11" s="1"/>
  <c r="I35" i="11"/>
  <c r="I12" i="11" s="1"/>
  <c r="H35" i="11"/>
  <c r="H12" i="11" s="1"/>
  <c r="G35" i="11"/>
  <c r="G12" i="11" s="1"/>
  <c r="F35" i="11"/>
  <c r="F12" i="11" s="1"/>
  <c r="E35" i="11"/>
  <c r="E12" i="11" s="1"/>
  <c r="D35" i="11"/>
  <c r="D12" i="11" s="1"/>
  <c r="C35" i="11"/>
  <c r="C12" i="11" s="1"/>
  <c r="B35" i="11"/>
  <c r="B12" i="11" s="1"/>
  <c r="M13" i="11"/>
  <c r="M14" i="11" l="1"/>
  <c r="B14" i="11"/>
  <c r="F14" i="11"/>
  <c r="J14" i="11"/>
  <c r="C14" i="11"/>
  <c r="G14" i="11"/>
  <c r="K14" i="11"/>
  <c r="E14" i="11"/>
  <c r="D14" i="11"/>
  <c r="H14" i="11"/>
  <c r="I14" i="11"/>
  <c r="L14" i="11"/>
  <c r="Y35" i="10"/>
  <c r="X35" i="10"/>
  <c r="W35" i="10"/>
  <c r="V35" i="10"/>
  <c r="U35" i="10"/>
  <c r="T35" i="10"/>
  <c r="S35" i="10"/>
  <c r="R35" i="10"/>
  <c r="Q35" i="10"/>
  <c r="P35" i="10"/>
  <c r="O35" i="10"/>
  <c r="N35" i="10"/>
  <c r="M35" i="10"/>
  <c r="L35" i="10"/>
  <c r="K35" i="10"/>
  <c r="J35" i="10"/>
  <c r="I35" i="10"/>
  <c r="H35" i="10"/>
  <c r="G35" i="10"/>
  <c r="F35" i="10"/>
  <c r="E35" i="10"/>
  <c r="D35" i="10"/>
  <c r="C35" i="10"/>
  <c r="B35" i="10"/>
  <c r="M13" i="10"/>
  <c r="L13" i="10"/>
  <c r="K13" i="10"/>
  <c r="J13" i="10"/>
  <c r="I13" i="10"/>
  <c r="H13" i="10"/>
  <c r="G13" i="10"/>
  <c r="F13" i="10"/>
  <c r="E13" i="10"/>
  <c r="D13" i="10"/>
  <c r="C13" i="10"/>
  <c r="B13" i="10"/>
  <c r="M12" i="10"/>
  <c r="M14" i="10" s="1"/>
  <c r="L12" i="10"/>
  <c r="L14" i="10" s="1"/>
  <c r="K12" i="10"/>
  <c r="K14" i="10" s="1"/>
  <c r="J12" i="10"/>
  <c r="J14" i="10" s="1"/>
  <c r="I12" i="10"/>
  <c r="I14" i="10" s="1"/>
  <c r="H12" i="10"/>
  <c r="H14" i="10" s="1"/>
  <c r="G12" i="10"/>
  <c r="G14" i="10" s="1"/>
  <c r="F12" i="10"/>
  <c r="F14" i="10" s="1"/>
  <c r="E12" i="10"/>
  <c r="D12" i="10"/>
  <c r="D14" i="10" s="1"/>
  <c r="C12" i="10"/>
  <c r="C14" i="10" s="1"/>
  <c r="B12" i="10"/>
  <c r="B14" i="10" s="1"/>
  <c r="E14" i="10" l="1"/>
</calcChain>
</file>

<file path=xl/sharedStrings.xml><?xml version="1.0" encoding="utf-8"?>
<sst xmlns="http://schemas.openxmlformats.org/spreadsheetml/2006/main" count="237" uniqueCount="41">
  <si>
    <t>Tidligere utsett</t>
  </si>
  <si>
    <t>Fjorårets utsett</t>
  </si>
  <si>
    <t>Årets utsett</t>
  </si>
  <si>
    <t>Utsett</t>
  </si>
  <si>
    <t>Uttak</t>
  </si>
  <si>
    <t>Svinn</t>
  </si>
  <si>
    <t>Utgående beholdning</t>
  </si>
  <si>
    <t>Totalt</t>
  </si>
  <si>
    <t>Forklaring</t>
  </si>
  <si>
    <t>Uttak = rapportert uttak av fisk i løpet av måneden</t>
  </si>
  <si>
    <t>Svinn = registrert tap av fisk i løpet av måneden</t>
  </si>
  <si>
    <t>Utgående beholdning = rapportert beholdning av fisk ved slutten av måneden</t>
  </si>
  <si>
    <t>Laks</t>
  </si>
  <si>
    <t>Regnbueørret</t>
  </si>
  <si>
    <t>Art</t>
  </si>
  <si>
    <t>Utsett = rapportert utsett av smolt/settefisk i løpet av måneden</t>
  </si>
  <si>
    <t>Innrapporterte produksjonstall TOTALT i desember 2017 fordelt på utsettsår og art. Tall i 1000 stk</t>
  </si>
  <si>
    <t>Produksjonsoversikt 2017 (PRODUKSJONSOMRÅDE)</t>
  </si>
  <si>
    <t>Innrapporterte tall slått sammen for art, produksjonsområde, måned og utsettsår</t>
  </si>
  <si>
    <t>Produksjonsområde:</t>
  </si>
  <si>
    <t>Område 1: Svenskegrensen til Jæren</t>
  </si>
  <si>
    <t>Område 2: Ryfylke</t>
  </si>
  <si>
    <t>Område 3: Karmøy til Sotra</t>
  </si>
  <si>
    <t>Område 4: Nordhordland til Stadt</t>
  </si>
  <si>
    <t>Område 5: Stadt til Hustadvika</t>
  </si>
  <si>
    <t>Område 6: Nordmøre og Sør-Trøndelag</t>
  </si>
  <si>
    <t>Område 7: Nord-Trøndelag med Bindal</t>
  </si>
  <si>
    <t>Område 8: Helgeland til Bodø</t>
  </si>
  <si>
    <t>Område 9: Vestfjorden og Vesterålen</t>
  </si>
  <si>
    <t>Område 10: Andøya til Senja</t>
  </si>
  <si>
    <t>Område 11: Kvaløy til Loppa</t>
  </si>
  <si>
    <t>Område 12: Vest-Finnmark</t>
  </si>
  <si>
    <t>Område 13: Øst-Finnmark</t>
  </si>
  <si>
    <t>Stamfisk, forskning og undervisning</t>
  </si>
  <si>
    <t>Kilde: Fiskeridirektoratet, biomasserapportering fra oppdretter</t>
  </si>
  <si>
    <t>Innrapporterte produksjonstall i desember 2017 fordelt på utsettsår og produksjonsområde. Tall i 1000 stk</t>
  </si>
  <si>
    <t>Innrapporterte produksjonstall i november 2017 fordelt på utsettsår og produksjonsområde. Tall i 1000 stk</t>
  </si>
  <si>
    <t>Innrapporterte produksjonstall i oktober 2017 fordelt på utsettsår og produksjonsområde. Tall i 1000 stk</t>
  </si>
  <si>
    <t>Innrapporterte produksjonstall TOTALT i november 2017 fordelt på utsettsår og art. Tall i 1000 stk</t>
  </si>
  <si>
    <t>Innrapporterte produksjonstall TOTALT i oktober 2017 fordelt på utsettsår og art. Tall i 1000 stk</t>
  </si>
  <si>
    <t>Innrapporterte data pr. 21.01.2021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</si>
</sst>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0"/>
      <color theme="3" tint="0.39997558519241921"/>
      <name val="Arial"/>
      <family val="2"/>
    </font>
    <font>
      <sz val="10"/>
      <color rgb="FF0033A0"/>
      <name val="Arial"/>
      <family val="2"/>
    </font>
    <font>
      <sz val="10"/>
      <name val="Arial"/>
      <family val="2"/>
    </font>
    <font>
      <sz val="10"/>
      <color theme="3" tint="-0.499984740745262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22"/>
      <color theme="1"/>
      <name val="Arial"/>
      <family val="2"/>
    </font>
    <font>
      <b/>
      <sz val="14"/>
      <color theme="3" tint="0.39997558519241921"/>
      <name val="Arial"/>
      <family val="2"/>
    </font>
    <font>
      <b/>
      <sz val="14"/>
      <color rgb="FF23AEB4"/>
      <name val="Arial"/>
      <family val="2"/>
    </font>
    <font>
      <b/>
      <sz val="14"/>
      <color indexed="49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/>
      <bottom style="hair">
        <color indexed="64"/>
      </bottom>
      <diagonal/>
    </border>
    <border>
      <left style="dotted">
        <color auto="1"/>
      </left>
      <right style="thin">
        <color auto="1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/>
      <diagonal/>
    </border>
    <border>
      <left style="dotted">
        <color auto="1"/>
      </left>
      <right style="thin">
        <color auto="1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16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Fill="1" applyBorder="1"/>
    <xf numFmtId="3" fontId="5" fillId="0" borderId="7" xfId="0" applyNumberFormat="1" applyFont="1" applyBorder="1"/>
    <xf numFmtId="3" fontId="5" fillId="0" borderId="8" xfId="0" applyNumberFormat="1" applyFont="1" applyBorder="1"/>
    <xf numFmtId="3" fontId="5" fillId="0" borderId="9" xfId="0" applyNumberFormat="1" applyFont="1" applyBorder="1"/>
    <xf numFmtId="0" fontId="5" fillId="0" borderId="10" xfId="0" applyFont="1" applyFill="1" applyBorder="1"/>
    <xf numFmtId="3" fontId="5" fillId="0" borderId="11" xfId="0" applyNumberFormat="1" applyFont="1" applyBorder="1"/>
    <xf numFmtId="3" fontId="5" fillId="0" borderId="12" xfId="0" applyNumberFormat="1" applyFont="1" applyBorder="1"/>
    <xf numFmtId="3" fontId="5" fillId="0" borderId="11" xfId="0" applyNumberFormat="1" applyFont="1" applyBorder="1" applyAlignment="1">
      <alignment horizontal="right"/>
    </xf>
    <xf numFmtId="3" fontId="5" fillId="0" borderId="13" xfId="0" applyNumberFormat="1" applyFont="1" applyBorder="1"/>
    <xf numFmtId="3" fontId="5" fillId="0" borderId="14" xfId="0" applyNumberFormat="1" applyFont="1" applyBorder="1"/>
    <xf numFmtId="3" fontId="5" fillId="0" borderId="15" xfId="0" applyNumberFormat="1" applyFont="1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2" borderId="3" xfId="0" applyFont="1" applyFill="1" applyBorder="1"/>
    <xf numFmtId="3" fontId="14" fillId="2" borderId="4" xfId="0" applyNumberFormat="1" applyFont="1" applyFill="1" applyBorder="1"/>
    <xf numFmtId="3" fontId="14" fillId="2" borderId="5" xfId="0" applyNumberFormat="1" applyFont="1" applyFill="1" applyBorder="1"/>
    <xf numFmtId="0" fontId="14" fillId="2" borderId="4" xfId="0" applyFont="1" applyFill="1" applyBorder="1" applyAlignment="1">
      <alignment horizontal="right"/>
    </xf>
    <xf numFmtId="0" fontId="14" fillId="2" borderId="5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workbookViewId="0">
      <selection activeCell="A6" sqref="A6"/>
    </sheetView>
  </sheetViews>
  <sheetFormatPr baseColWidth="10" defaultRowHeight="12.75" x14ac:dyDescent="0.2"/>
  <cols>
    <col min="1" max="1" width="38.85546875" style="5" customWidth="1"/>
    <col min="2" max="2" width="6.5703125" style="5" bestFit="1" customWidth="1"/>
    <col min="3" max="3" width="6" style="5" bestFit="1" customWidth="1"/>
    <col min="4" max="4" width="6.28515625" style="5" bestFit="1" customWidth="1"/>
    <col min="5" max="5" width="20.42578125" style="5" bestFit="1" customWidth="1"/>
    <col min="6" max="6" width="6.5703125" style="5" bestFit="1" customWidth="1"/>
    <col min="7" max="7" width="7.140625" style="5" bestFit="1" customWidth="1"/>
    <col min="8" max="8" width="6.28515625" style="5" bestFit="1" customWidth="1"/>
    <col min="9" max="9" width="20.42578125" style="5" bestFit="1" customWidth="1"/>
    <col min="10" max="10" width="7.140625" style="5" bestFit="1" customWidth="1"/>
    <col min="11" max="11" width="6" style="5" bestFit="1" customWidth="1"/>
    <col min="12" max="12" width="6.28515625" style="5" bestFit="1" customWidth="1"/>
    <col min="13" max="13" width="20.42578125" style="5" bestFit="1" customWidth="1"/>
    <col min="14" max="14" width="6.5703125" style="5" bestFit="1" customWidth="1"/>
    <col min="15" max="15" width="6" style="5" bestFit="1" customWidth="1"/>
    <col min="16" max="16" width="6.28515625" style="5" bestFit="1" customWidth="1"/>
    <col min="17" max="17" width="20.42578125" style="5" bestFit="1" customWidth="1"/>
    <col min="18" max="18" width="6.5703125" style="5" bestFit="1" customWidth="1"/>
    <col min="19" max="19" width="6" style="5" bestFit="1" customWidth="1"/>
    <col min="20" max="20" width="6.28515625" style="5" bestFit="1" customWidth="1"/>
    <col min="21" max="21" width="20.42578125" style="5" bestFit="1" customWidth="1"/>
    <col min="22" max="22" width="6.5703125" style="5" bestFit="1" customWidth="1"/>
    <col min="23" max="23" width="6" style="5" bestFit="1" customWidth="1"/>
    <col min="24" max="24" width="6.28515625" style="5" bestFit="1" customWidth="1"/>
    <col min="25" max="25" width="20.42578125" style="5" bestFit="1" customWidth="1"/>
    <col min="26" max="16384" width="11.42578125" style="5"/>
  </cols>
  <sheetData>
    <row r="1" spans="1:13" s="26" customFormat="1" ht="27.75" x14ac:dyDescent="0.4">
      <c r="A1" s="25" t="s">
        <v>17</v>
      </c>
    </row>
    <row r="2" spans="1:13" s="1" customFormat="1" ht="18" x14ac:dyDescent="0.25">
      <c r="A2" s="27" t="s">
        <v>18</v>
      </c>
    </row>
    <row r="3" spans="1:13" s="1" customFormat="1" x14ac:dyDescent="0.2">
      <c r="A3" s="2"/>
    </row>
    <row r="4" spans="1:13" s="1" customFormat="1" x14ac:dyDescent="0.2">
      <c r="A4" s="3" t="s">
        <v>34</v>
      </c>
    </row>
    <row r="5" spans="1:13" s="1" customFormat="1" x14ac:dyDescent="0.2">
      <c r="A5" s="3" t="s">
        <v>40</v>
      </c>
    </row>
    <row r="6" spans="1:13" x14ac:dyDescent="0.2">
      <c r="A6" s="4"/>
    </row>
    <row r="8" spans="1:13" s="30" customFormat="1" ht="15.75" x14ac:dyDescent="0.25">
      <c r="A8" s="29" t="s">
        <v>39</v>
      </c>
    </row>
    <row r="9" spans="1:13" ht="15" x14ac:dyDescent="0.2">
      <c r="A9" s="6"/>
      <c r="B9" s="7" t="s">
        <v>7</v>
      </c>
      <c r="C9" s="8"/>
      <c r="D9" s="8"/>
      <c r="E9" s="8"/>
      <c r="F9" s="8"/>
      <c r="G9" s="8"/>
      <c r="H9" s="8"/>
      <c r="I9" s="8"/>
      <c r="J9" s="8"/>
      <c r="K9" s="8"/>
      <c r="L9" s="8"/>
      <c r="M9" s="9"/>
    </row>
    <row r="10" spans="1:13" x14ac:dyDescent="0.2">
      <c r="B10" s="10" t="s">
        <v>0</v>
      </c>
      <c r="C10" s="11"/>
      <c r="D10" s="11"/>
      <c r="E10" s="12"/>
      <c r="F10" s="11" t="s">
        <v>1</v>
      </c>
      <c r="G10" s="11"/>
      <c r="H10" s="11"/>
      <c r="I10" s="12"/>
      <c r="J10" s="11" t="s">
        <v>2</v>
      </c>
      <c r="K10" s="11"/>
      <c r="L10" s="11"/>
      <c r="M10" s="12"/>
    </row>
    <row r="11" spans="1:13" s="30" customFormat="1" x14ac:dyDescent="0.2">
      <c r="A11" s="31" t="s">
        <v>14</v>
      </c>
      <c r="B11" s="34" t="s">
        <v>3</v>
      </c>
      <c r="C11" s="34" t="s">
        <v>4</v>
      </c>
      <c r="D11" s="34" t="s">
        <v>5</v>
      </c>
      <c r="E11" s="35" t="s">
        <v>6</v>
      </c>
      <c r="F11" s="34" t="s">
        <v>3</v>
      </c>
      <c r="G11" s="34" t="s">
        <v>4</v>
      </c>
      <c r="H11" s="34" t="s">
        <v>5</v>
      </c>
      <c r="I11" s="35" t="s">
        <v>6</v>
      </c>
      <c r="J11" s="34" t="s">
        <v>3</v>
      </c>
      <c r="K11" s="34" t="s">
        <v>4</v>
      </c>
      <c r="L11" s="34" t="s">
        <v>5</v>
      </c>
      <c r="M11" s="35" t="s">
        <v>6</v>
      </c>
    </row>
    <row r="12" spans="1:13" x14ac:dyDescent="0.2">
      <c r="A12" s="13" t="s">
        <v>12</v>
      </c>
      <c r="B12" s="14">
        <f t="shared" ref="B12:M12" si="0">B35</f>
        <v>0</v>
      </c>
      <c r="C12" s="14">
        <f t="shared" si="0"/>
        <v>336.59699999999998</v>
      </c>
      <c r="D12" s="15">
        <f t="shared" si="0"/>
        <v>-5.6369999999999987</v>
      </c>
      <c r="E12" s="16">
        <f t="shared" si="0"/>
        <v>626.51199999999994</v>
      </c>
      <c r="F12" s="14">
        <f t="shared" si="0"/>
        <v>0</v>
      </c>
      <c r="G12" s="14">
        <f t="shared" si="0"/>
        <v>25990.464</v>
      </c>
      <c r="H12" s="15">
        <f t="shared" si="0"/>
        <v>2751.1949999999997</v>
      </c>
      <c r="I12" s="16">
        <f t="shared" si="0"/>
        <v>142541.63299999997</v>
      </c>
      <c r="J12" s="14">
        <f t="shared" si="0"/>
        <v>34155.972999999991</v>
      </c>
      <c r="K12" s="14">
        <f t="shared" si="0"/>
        <v>328.86700000000002</v>
      </c>
      <c r="L12" s="15">
        <f t="shared" si="0"/>
        <v>2303.527</v>
      </c>
      <c r="M12" s="16">
        <f t="shared" si="0"/>
        <v>299975.03399999999</v>
      </c>
    </row>
    <row r="13" spans="1:13" x14ac:dyDescent="0.2">
      <c r="A13" s="17" t="s">
        <v>13</v>
      </c>
      <c r="B13" s="18">
        <f t="shared" ref="B13:M13" si="1">N35</f>
        <v>0</v>
      </c>
      <c r="C13" s="18">
        <f t="shared" si="1"/>
        <v>0</v>
      </c>
      <c r="D13" s="18">
        <f t="shared" si="1"/>
        <v>0.10299999999999999</v>
      </c>
      <c r="E13" s="19">
        <f t="shared" si="1"/>
        <v>16.140999999999998</v>
      </c>
      <c r="F13" s="18">
        <f t="shared" si="1"/>
        <v>0</v>
      </c>
      <c r="G13" s="18">
        <f t="shared" si="1"/>
        <v>1462.1569999999999</v>
      </c>
      <c r="H13" s="18">
        <f t="shared" si="1"/>
        <v>294.60500000000002</v>
      </c>
      <c r="I13" s="19">
        <f t="shared" si="1"/>
        <v>6101.8549999999996</v>
      </c>
      <c r="J13" s="18">
        <f t="shared" si="1"/>
        <v>3165.1749999999997</v>
      </c>
      <c r="K13" s="18">
        <f t="shared" si="1"/>
        <v>177.792</v>
      </c>
      <c r="L13" s="18">
        <f t="shared" si="1"/>
        <v>191.857</v>
      </c>
      <c r="M13" s="19">
        <f t="shared" si="1"/>
        <v>17459.189000000002</v>
      </c>
    </row>
    <row r="14" spans="1:13" s="30" customFormat="1" x14ac:dyDescent="0.2">
      <c r="A14" s="31" t="s">
        <v>7</v>
      </c>
      <c r="B14" s="32">
        <f t="shared" ref="B14:M14" si="2">SUM(B12:B13)</f>
        <v>0</v>
      </c>
      <c r="C14" s="32">
        <f t="shared" si="2"/>
        <v>336.59699999999998</v>
      </c>
      <c r="D14" s="32">
        <f t="shared" si="2"/>
        <v>-5.5339999999999989</v>
      </c>
      <c r="E14" s="33">
        <f t="shared" si="2"/>
        <v>642.65299999999991</v>
      </c>
      <c r="F14" s="32">
        <f t="shared" si="2"/>
        <v>0</v>
      </c>
      <c r="G14" s="32">
        <f t="shared" si="2"/>
        <v>27452.620999999999</v>
      </c>
      <c r="H14" s="32">
        <f t="shared" si="2"/>
        <v>3045.7999999999997</v>
      </c>
      <c r="I14" s="33">
        <f t="shared" si="2"/>
        <v>148643.48799999998</v>
      </c>
      <c r="J14" s="32">
        <f t="shared" si="2"/>
        <v>37321.147999999994</v>
      </c>
      <c r="K14" s="32">
        <f t="shared" si="2"/>
        <v>506.65899999999999</v>
      </c>
      <c r="L14" s="32">
        <f t="shared" si="2"/>
        <v>2495.384</v>
      </c>
      <c r="M14" s="33">
        <f t="shared" si="2"/>
        <v>317434.223</v>
      </c>
    </row>
    <row r="17" spans="1:25" s="30" customFormat="1" ht="15.75" x14ac:dyDescent="0.25">
      <c r="A17" s="29" t="s">
        <v>37</v>
      </c>
    </row>
    <row r="18" spans="1:25" ht="15" x14ac:dyDescent="0.2">
      <c r="A18" s="6"/>
      <c r="B18" s="7" t="s">
        <v>12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9"/>
      <c r="N18" s="7" t="s">
        <v>13</v>
      </c>
      <c r="O18" s="8"/>
      <c r="P18" s="8"/>
      <c r="Q18" s="8"/>
      <c r="R18" s="8"/>
      <c r="S18" s="8"/>
      <c r="T18" s="8"/>
      <c r="U18" s="8"/>
      <c r="V18" s="8"/>
      <c r="W18" s="8"/>
      <c r="X18" s="8"/>
      <c r="Y18" s="9"/>
    </row>
    <row r="19" spans="1:25" x14ac:dyDescent="0.2">
      <c r="B19" s="10" t="s">
        <v>0</v>
      </c>
      <c r="C19" s="11"/>
      <c r="D19" s="11"/>
      <c r="E19" s="12"/>
      <c r="F19" s="11" t="s">
        <v>1</v>
      </c>
      <c r="G19" s="11"/>
      <c r="H19" s="11"/>
      <c r="I19" s="12"/>
      <c r="J19" s="11" t="s">
        <v>2</v>
      </c>
      <c r="K19" s="11"/>
      <c r="L19" s="11"/>
      <c r="M19" s="12"/>
      <c r="N19" s="11" t="s">
        <v>0</v>
      </c>
      <c r="O19" s="11"/>
      <c r="P19" s="11"/>
      <c r="Q19" s="12"/>
      <c r="R19" s="11" t="s">
        <v>1</v>
      </c>
      <c r="S19" s="11"/>
      <c r="T19" s="11"/>
      <c r="U19" s="12"/>
      <c r="V19" s="11" t="s">
        <v>2</v>
      </c>
      <c r="W19" s="11"/>
      <c r="X19" s="11"/>
      <c r="Y19" s="12"/>
    </row>
    <row r="20" spans="1:25" s="30" customFormat="1" x14ac:dyDescent="0.2">
      <c r="A20" s="31" t="s">
        <v>19</v>
      </c>
      <c r="B20" s="34" t="s">
        <v>3</v>
      </c>
      <c r="C20" s="34" t="s">
        <v>4</v>
      </c>
      <c r="D20" s="34" t="s">
        <v>5</v>
      </c>
      <c r="E20" s="35" t="s">
        <v>6</v>
      </c>
      <c r="F20" s="34" t="s">
        <v>3</v>
      </c>
      <c r="G20" s="34" t="s">
        <v>4</v>
      </c>
      <c r="H20" s="34" t="s">
        <v>5</v>
      </c>
      <c r="I20" s="35" t="s">
        <v>6</v>
      </c>
      <c r="J20" s="34" t="s">
        <v>3</v>
      </c>
      <c r="K20" s="34" t="s">
        <v>4</v>
      </c>
      <c r="L20" s="34" t="s">
        <v>5</v>
      </c>
      <c r="M20" s="35" t="s">
        <v>6</v>
      </c>
      <c r="N20" s="34" t="s">
        <v>3</v>
      </c>
      <c r="O20" s="34" t="s">
        <v>4</v>
      </c>
      <c r="P20" s="34" t="s">
        <v>5</v>
      </c>
      <c r="Q20" s="35" t="s">
        <v>6</v>
      </c>
      <c r="R20" s="34" t="s">
        <v>3</v>
      </c>
      <c r="S20" s="34" t="s">
        <v>4</v>
      </c>
      <c r="T20" s="34" t="s">
        <v>5</v>
      </c>
      <c r="U20" s="35" t="s">
        <v>6</v>
      </c>
      <c r="V20" s="34" t="s">
        <v>3</v>
      </c>
      <c r="W20" s="34" t="s">
        <v>4</v>
      </c>
      <c r="X20" s="34" t="s">
        <v>5</v>
      </c>
      <c r="Y20" s="35" t="s">
        <v>6</v>
      </c>
    </row>
    <row r="21" spans="1:25" x14ac:dyDescent="0.2">
      <c r="A21" s="13" t="s">
        <v>20</v>
      </c>
      <c r="B21" s="14">
        <v>0</v>
      </c>
      <c r="C21" s="14">
        <v>0</v>
      </c>
      <c r="D21" s="15">
        <v>0</v>
      </c>
      <c r="E21" s="16">
        <v>0</v>
      </c>
      <c r="F21" s="15">
        <v>0</v>
      </c>
      <c r="G21" s="15">
        <v>121.961</v>
      </c>
      <c r="H21" s="15">
        <v>15.891999999999999</v>
      </c>
      <c r="I21" s="16">
        <v>1665.41</v>
      </c>
      <c r="J21" s="15">
        <v>668.74800000000005</v>
      </c>
      <c r="K21" s="15">
        <v>0</v>
      </c>
      <c r="L21" s="15">
        <v>7.2649999999999997</v>
      </c>
      <c r="M21" s="16">
        <v>5966.3360000000002</v>
      </c>
      <c r="N21" s="14">
        <v>0</v>
      </c>
      <c r="O21" s="14">
        <v>0</v>
      </c>
      <c r="P21" s="15">
        <v>0</v>
      </c>
      <c r="Q21" s="16">
        <v>0</v>
      </c>
      <c r="R21" s="15">
        <v>0</v>
      </c>
      <c r="S21" s="15">
        <v>0</v>
      </c>
      <c r="T21" s="15">
        <v>0</v>
      </c>
      <c r="U21" s="16">
        <v>0</v>
      </c>
      <c r="V21" s="15">
        <v>0</v>
      </c>
      <c r="W21" s="15">
        <v>0</v>
      </c>
      <c r="X21" s="15">
        <v>0</v>
      </c>
      <c r="Y21" s="16">
        <v>0</v>
      </c>
    </row>
    <row r="22" spans="1:25" x14ac:dyDescent="0.2">
      <c r="A22" s="17" t="s">
        <v>21</v>
      </c>
      <c r="B22" s="18">
        <v>0</v>
      </c>
      <c r="C22" s="18">
        <v>0</v>
      </c>
      <c r="D22" s="18">
        <v>0</v>
      </c>
      <c r="E22" s="19">
        <v>0</v>
      </c>
      <c r="F22" s="18">
        <v>0</v>
      </c>
      <c r="G22" s="18">
        <v>1458.373</v>
      </c>
      <c r="H22" s="18">
        <v>392.553</v>
      </c>
      <c r="I22" s="19">
        <v>9955.3340000000007</v>
      </c>
      <c r="J22" s="18">
        <v>2459.5819999999999</v>
      </c>
      <c r="K22" s="18">
        <v>0</v>
      </c>
      <c r="L22" s="18">
        <v>65.700999999999993</v>
      </c>
      <c r="M22" s="19">
        <v>12854.174999999999</v>
      </c>
      <c r="N22" s="15">
        <v>0</v>
      </c>
      <c r="O22" s="15">
        <v>0</v>
      </c>
      <c r="P22" s="15">
        <v>0</v>
      </c>
      <c r="Q22" s="16">
        <v>0</v>
      </c>
      <c r="R22" s="15">
        <v>0</v>
      </c>
      <c r="S22" s="15">
        <v>0</v>
      </c>
      <c r="T22" s="15">
        <v>0</v>
      </c>
      <c r="U22" s="16">
        <v>0</v>
      </c>
      <c r="V22" s="15">
        <v>0</v>
      </c>
      <c r="W22" s="15">
        <v>0</v>
      </c>
      <c r="X22" s="15">
        <v>0</v>
      </c>
      <c r="Y22" s="16">
        <v>0</v>
      </c>
    </row>
    <row r="23" spans="1:25" x14ac:dyDescent="0.2">
      <c r="A23" s="17" t="s">
        <v>22</v>
      </c>
      <c r="B23" s="18">
        <v>0</v>
      </c>
      <c r="C23" s="18">
        <v>0</v>
      </c>
      <c r="D23" s="18">
        <v>0.754</v>
      </c>
      <c r="E23" s="19">
        <v>121.492</v>
      </c>
      <c r="F23" s="18">
        <v>0</v>
      </c>
      <c r="G23" s="18">
        <v>1998.0830000000001</v>
      </c>
      <c r="H23" s="18">
        <v>592.56200000000001</v>
      </c>
      <c r="I23" s="19">
        <v>12371.786</v>
      </c>
      <c r="J23" s="18">
        <v>4886.2569999999996</v>
      </c>
      <c r="K23" s="18">
        <v>0</v>
      </c>
      <c r="L23" s="18">
        <v>417.18900000000002</v>
      </c>
      <c r="M23" s="19">
        <v>40526.275000000001</v>
      </c>
      <c r="N23" s="15">
        <v>0</v>
      </c>
      <c r="O23" s="15">
        <v>0</v>
      </c>
      <c r="P23" s="15">
        <v>0</v>
      </c>
      <c r="Q23" s="16">
        <v>0</v>
      </c>
      <c r="R23" s="15">
        <v>0</v>
      </c>
      <c r="S23" s="15">
        <v>514.101</v>
      </c>
      <c r="T23" s="15">
        <v>47.625</v>
      </c>
      <c r="U23" s="16">
        <v>1416.415</v>
      </c>
      <c r="V23" s="15">
        <v>0</v>
      </c>
      <c r="W23" s="15">
        <v>177.792</v>
      </c>
      <c r="X23" s="15">
        <v>85.828000000000003</v>
      </c>
      <c r="Y23" s="16">
        <v>3658.3710000000001</v>
      </c>
    </row>
    <row r="24" spans="1:25" x14ac:dyDescent="0.2">
      <c r="A24" s="17" t="s">
        <v>23</v>
      </c>
      <c r="B24" s="18">
        <v>0</v>
      </c>
      <c r="C24" s="18">
        <v>0</v>
      </c>
      <c r="D24" s="18">
        <v>1.641</v>
      </c>
      <c r="E24" s="19">
        <v>482.14100000000002</v>
      </c>
      <c r="F24" s="18">
        <v>0</v>
      </c>
      <c r="G24" s="18">
        <v>1697.1379999999999</v>
      </c>
      <c r="H24" s="18">
        <v>307.154</v>
      </c>
      <c r="I24" s="19">
        <v>14648.154</v>
      </c>
      <c r="J24" s="18">
        <v>5332.2479999999996</v>
      </c>
      <c r="K24" s="18">
        <v>282.73200000000003</v>
      </c>
      <c r="L24" s="18">
        <v>711.09500000000003</v>
      </c>
      <c r="M24" s="19">
        <v>32054.454000000002</v>
      </c>
      <c r="N24" s="15">
        <v>0</v>
      </c>
      <c r="O24" s="15">
        <v>0</v>
      </c>
      <c r="P24" s="15">
        <v>0</v>
      </c>
      <c r="Q24" s="16">
        <v>0</v>
      </c>
      <c r="R24" s="15">
        <v>0</v>
      </c>
      <c r="S24" s="15">
        <v>592.75699999999995</v>
      </c>
      <c r="T24" s="15">
        <v>56.124000000000002</v>
      </c>
      <c r="U24" s="16">
        <v>2917.7080000000001</v>
      </c>
      <c r="V24" s="15">
        <v>2629.4670000000001</v>
      </c>
      <c r="W24" s="15">
        <v>0</v>
      </c>
      <c r="X24" s="15">
        <v>55.170999999999999</v>
      </c>
      <c r="Y24" s="16">
        <v>9100.4680000000008</v>
      </c>
    </row>
    <row r="25" spans="1:25" x14ac:dyDescent="0.2">
      <c r="A25" s="17" t="s">
        <v>24</v>
      </c>
      <c r="B25" s="18">
        <v>0</v>
      </c>
      <c r="C25" s="18">
        <v>0</v>
      </c>
      <c r="D25" s="18">
        <v>0</v>
      </c>
      <c r="E25" s="19">
        <v>0</v>
      </c>
      <c r="F25" s="18">
        <v>0</v>
      </c>
      <c r="G25" s="18">
        <v>1563.258</v>
      </c>
      <c r="H25" s="18">
        <v>277.00200000000001</v>
      </c>
      <c r="I25" s="19">
        <v>6092.9750000000004</v>
      </c>
      <c r="J25" s="18">
        <v>197.63200000000001</v>
      </c>
      <c r="K25" s="18">
        <v>43.228000000000002</v>
      </c>
      <c r="L25" s="18">
        <v>245.041</v>
      </c>
      <c r="M25" s="19">
        <v>9572.3320000000003</v>
      </c>
      <c r="N25" s="15">
        <v>0</v>
      </c>
      <c r="O25" s="15">
        <v>0</v>
      </c>
      <c r="P25" s="15">
        <v>0</v>
      </c>
      <c r="Q25" s="16">
        <v>0</v>
      </c>
      <c r="R25" s="15">
        <v>0</v>
      </c>
      <c r="S25" s="15">
        <v>242.328</v>
      </c>
      <c r="T25" s="15">
        <v>5.3929999999999998</v>
      </c>
      <c r="U25" s="16">
        <v>1040.9829999999999</v>
      </c>
      <c r="V25" s="15">
        <v>0</v>
      </c>
      <c r="W25" s="15">
        <v>0</v>
      </c>
      <c r="X25" s="15">
        <v>21.157</v>
      </c>
      <c r="Y25" s="16">
        <v>2553.3069999999998</v>
      </c>
    </row>
    <row r="26" spans="1:25" x14ac:dyDescent="0.2">
      <c r="A26" s="17" t="s">
        <v>25</v>
      </c>
      <c r="B26" s="18">
        <v>0</v>
      </c>
      <c r="C26" s="18">
        <v>0</v>
      </c>
      <c r="D26" s="18">
        <v>0.105</v>
      </c>
      <c r="E26" s="19">
        <v>0</v>
      </c>
      <c r="F26" s="18">
        <v>0</v>
      </c>
      <c r="G26" s="18">
        <v>4324.6480000000001</v>
      </c>
      <c r="H26" s="18">
        <v>495.47399999999999</v>
      </c>
      <c r="I26" s="19">
        <v>20518.333999999999</v>
      </c>
      <c r="J26" s="18">
        <v>2987.0059999999999</v>
      </c>
      <c r="K26" s="18">
        <v>0</v>
      </c>
      <c r="L26" s="18">
        <v>223.43</v>
      </c>
      <c r="M26" s="19">
        <v>50229.04</v>
      </c>
      <c r="N26" s="15">
        <v>0</v>
      </c>
      <c r="O26" s="15">
        <v>0</v>
      </c>
      <c r="P26" s="15">
        <v>0</v>
      </c>
      <c r="Q26" s="16">
        <v>0</v>
      </c>
      <c r="R26" s="15">
        <v>0</v>
      </c>
      <c r="S26" s="15">
        <v>0</v>
      </c>
      <c r="T26" s="15">
        <v>0</v>
      </c>
      <c r="U26" s="16">
        <v>0</v>
      </c>
      <c r="V26" s="15">
        <v>0</v>
      </c>
      <c r="W26" s="15">
        <v>0</v>
      </c>
      <c r="X26" s="15">
        <v>4.258</v>
      </c>
      <c r="Y26" s="16">
        <v>939.62900000000002</v>
      </c>
    </row>
    <row r="27" spans="1:25" x14ac:dyDescent="0.2">
      <c r="A27" s="17" t="s">
        <v>26</v>
      </c>
      <c r="B27" s="18">
        <v>0</v>
      </c>
      <c r="C27" s="18">
        <v>0</v>
      </c>
      <c r="D27" s="18">
        <v>0</v>
      </c>
      <c r="E27" s="19">
        <v>0</v>
      </c>
      <c r="F27" s="18">
        <v>0</v>
      </c>
      <c r="G27" s="18">
        <v>2055.9749999999999</v>
      </c>
      <c r="H27" s="18">
        <v>174.81899999999999</v>
      </c>
      <c r="I27" s="19">
        <v>12433.335999999999</v>
      </c>
      <c r="J27" s="18">
        <v>2810.6550000000002</v>
      </c>
      <c r="K27" s="18">
        <v>0</v>
      </c>
      <c r="L27" s="18">
        <v>80.834000000000003</v>
      </c>
      <c r="M27" s="19">
        <v>23103.947</v>
      </c>
      <c r="N27" s="15">
        <v>0</v>
      </c>
      <c r="O27" s="15">
        <v>0</v>
      </c>
      <c r="P27" s="15">
        <v>0</v>
      </c>
      <c r="Q27" s="16">
        <v>0</v>
      </c>
      <c r="R27" s="15">
        <v>0</v>
      </c>
      <c r="S27" s="15">
        <v>0</v>
      </c>
      <c r="T27" s="15">
        <v>0</v>
      </c>
      <c r="U27" s="16">
        <v>0</v>
      </c>
      <c r="V27" s="15">
        <v>0</v>
      </c>
      <c r="W27" s="15">
        <v>0</v>
      </c>
      <c r="X27" s="15">
        <v>0</v>
      </c>
      <c r="Y27" s="16">
        <v>0</v>
      </c>
    </row>
    <row r="28" spans="1:25" x14ac:dyDescent="0.2">
      <c r="A28" s="17" t="s">
        <v>27</v>
      </c>
      <c r="B28" s="18">
        <v>0</v>
      </c>
      <c r="C28" s="18">
        <v>0</v>
      </c>
      <c r="D28" s="18">
        <v>0</v>
      </c>
      <c r="E28" s="19">
        <v>0</v>
      </c>
      <c r="F28" s="18">
        <v>0</v>
      </c>
      <c r="G28" s="18">
        <v>3169.125</v>
      </c>
      <c r="H28" s="18">
        <v>91.513999999999996</v>
      </c>
      <c r="I28" s="19">
        <v>11919.762000000001</v>
      </c>
      <c r="J28" s="18">
        <v>3121.2489999999998</v>
      </c>
      <c r="K28" s="18">
        <v>0</v>
      </c>
      <c r="L28" s="18">
        <v>36.655999999999999</v>
      </c>
      <c r="M28" s="19">
        <v>30968.277999999998</v>
      </c>
      <c r="N28" s="18">
        <v>0</v>
      </c>
      <c r="O28" s="18">
        <v>0</v>
      </c>
      <c r="P28" s="18">
        <v>0</v>
      </c>
      <c r="Q28" s="19">
        <v>0</v>
      </c>
      <c r="R28" s="18">
        <v>0</v>
      </c>
      <c r="S28" s="18">
        <v>0</v>
      </c>
      <c r="T28" s="18">
        <v>0</v>
      </c>
      <c r="U28" s="19">
        <v>0</v>
      </c>
      <c r="V28" s="18">
        <v>0</v>
      </c>
      <c r="W28" s="18">
        <v>0</v>
      </c>
      <c r="X28" s="18">
        <v>0</v>
      </c>
      <c r="Y28" s="19">
        <v>0</v>
      </c>
    </row>
    <row r="29" spans="1:25" x14ac:dyDescent="0.2">
      <c r="A29" s="17" t="s">
        <v>28</v>
      </c>
      <c r="B29" s="18">
        <v>0</v>
      </c>
      <c r="C29" s="18">
        <v>0</v>
      </c>
      <c r="D29" s="18">
        <v>2.8000000000000001E-2</v>
      </c>
      <c r="E29" s="19">
        <v>3.911</v>
      </c>
      <c r="F29" s="18">
        <v>0</v>
      </c>
      <c r="G29" s="18">
        <v>2531.348</v>
      </c>
      <c r="H29" s="18">
        <v>105.542</v>
      </c>
      <c r="I29" s="19">
        <v>11724.143</v>
      </c>
      <c r="J29" s="18">
        <v>2290.7959999999998</v>
      </c>
      <c r="K29" s="18">
        <v>0</v>
      </c>
      <c r="L29" s="18">
        <v>71.930000000000007</v>
      </c>
      <c r="M29" s="19">
        <v>22485.406999999999</v>
      </c>
      <c r="N29" s="18">
        <v>0</v>
      </c>
      <c r="O29" s="18">
        <v>0</v>
      </c>
      <c r="P29" s="18">
        <v>0</v>
      </c>
      <c r="Q29" s="19">
        <v>0</v>
      </c>
      <c r="R29" s="18">
        <v>0</v>
      </c>
      <c r="S29" s="18">
        <v>87.245999999999995</v>
      </c>
      <c r="T29" s="18">
        <v>182.505</v>
      </c>
      <c r="U29" s="19">
        <v>721.601</v>
      </c>
      <c r="V29" s="18">
        <v>509.91</v>
      </c>
      <c r="W29" s="18">
        <v>0</v>
      </c>
      <c r="X29" s="18">
        <v>3.9630000000000001</v>
      </c>
      <c r="Y29" s="19">
        <v>897.24099999999999</v>
      </c>
    </row>
    <row r="30" spans="1:25" x14ac:dyDescent="0.2">
      <c r="A30" s="17" t="s">
        <v>29</v>
      </c>
      <c r="B30" s="18">
        <v>0</v>
      </c>
      <c r="C30" s="20">
        <v>0</v>
      </c>
      <c r="D30" s="18">
        <v>0</v>
      </c>
      <c r="E30" s="19">
        <v>0</v>
      </c>
      <c r="F30" s="18">
        <v>0</v>
      </c>
      <c r="G30" s="18">
        <v>3011.4520000000002</v>
      </c>
      <c r="H30" s="18">
        <v>35.853999999999999</v>
      </c>
      <c r="I30" s="19">
        <v>15468.005999999999</v>
      </c>
      <c r="J30" s="18">
        <v>6396.96</v>
      </c>
      <c r="K30" s="18">
        <v>0</v>
      </c>
      <c r="L30" s="18">
        <v>81.591999999999999</v>
      </c>
      <c r="M30" s="19">
        <v>25120.103999999999</v>
      </c>
      <c r="N30" s="18">
        <v>0</v>
      </c>
      <c r="O30" s="20">
        <v>0</v>
      </c>
      <c r="P30" s="18">
        <v>0</v>
      </c>
      <c r="Q30" s="19">
        <v>0</v>
      </c>
      <c r="R30" s="18">
        <v>0</v>
      </c>
      <c r="S30" s="18">
        <v>0</v>
      </c>
      <c r="T30" s="18">
        <v>0</v>
      </c>
      <c r="U30" s="19">
        <v>0</v>
      </c>
      <c r="V30" s="18">
        <v>0</v>
      </c>
      <c r="W30" s="18">
        <v>0</v>
      </c>
      <c r="X30" s="18">
        <v>0</v>
      </c>
      <c r="Y30" s="19">
        <v>0</v>
      </c>
    </row>
    <row r="31" spans="1:25" x14ac:dyDescent="0.2">
      <c r="A31" s="17" t="s">
        <v>30</v>
      </c>
      <c r="B31" s="18">
        <v>0</v>
      </c>
      <c r="C31" s="18">
        <v>0</v>
      </c>
      <c r="D31" s="18">
        <v>0</v>
      </c>
      <c r="E31" s="19">
        <v>0</v>
      </c>
      <c r="F31" s="18">
        <v>0</v>
      </c>
      <c r="G31" s="18">
        <v>1439.432</v>
      </c>
      <c r="H31" s="18">
        <v>53.7</v>
      </c>
      <c r="I31" s="19">
        <v>5735.2309999999998</v>
      </c>
      <c r="J31" s="18">
        <v>1198.5360000000001</v>
      </c>
      <c r="K31" s="18">
        <v>0</v>
      </c>
      <c r="L31" s="18">
        <v>124.687</v>
      </c>
      <c r="M31" s="19">
        <v>17445.560000000001</v>
      </c>
      <c r="N31" s="18">
        <v>0</v>
      </c>
      <c r="O31" s="18">
        <v>0</v>
      </c>
      <c r="P31" s="18">
        <v>0</v>
      </c>
      <c r="Q31" s="19">
        <v>0</v>
      </c>
      <c r="R31" s="18">
        <v>0</v>
      </c>
      <c r="S31" s="18">
        <v>0</v>
      </c>
      <c r="T31" s="18">
        <v>0</v>
      </c>
      <c r="U31" s="19">
        <v>0</v>
      </c>
      <c r="V31" s="18">
        <v>0</v>
      </c>
      <c r="W31" s="18">
        <v>0</v>
      </c>
      <c r="X31" s="18">
        <v>0</v>
      </c>
      <c r="Y31" s="19">
        <v>0</v>
      </c>
    </row>
    <row r="32" spans="1:25" x14ac:dyDescent="0.2">
      <c r="A32" s="17" t="s">
        <v>31</v>
      </c>
      <c r="B32" s="18">
        <v>0</v>
      </c>
      <c r="C32" s="18">
        <v>336.59699999999998</v>
      </c>
      <c r="D32" s="18">
        <v>-10.411</v>
      </c>
      <c r="E32" s="19">
        <v>0</v>
      </c>
      <c r="F32" s="18">
        <v>0</v>
      </c>
      <c r="G32" s="18">
        <v>1913.1949999999999</v>
      </c>
      <c r="H32" s="18">
        <v>151.72900000000001</v>
      </c>
      <c r="I32" s="19">
        <v>15415.741</v>
      </c>
      <c r="J32" s="18">
        <v>1510.9369999999999</v>
      </c>
      <c r="K32" s="18">
        <v>0</v>
      </c>
      <c r="L32" s="18">
        <v>99.227999999999994</v>
      </c>
      <c r="M32" s="19">
        <v>22046.438999999998</v>
      </c>
      <c r="N32" s="18">
        <v>0</v>
      </c>
      <c r="O32" s="18">
        <v>0</v>
      </c>
      <c r="P32" s="18">
        <v>0</v>
      </c>
      <c r="Q32" s="19">
        <v>0</v>
      </c>
      <c r="R32" s="18">
        <v>0</v>
      </c>
      <c r="S32" s="18">
        <v>0</v>
      </c>
      <c r="T32" s="18">
        <v>0</v>
      </c>
      <c r="U32" s="19">
        <v>0</v>
      </c>
      <c r="V32" s="18">
        <v>0</v>
      </c>
      <c r="W32" s="18">
        <v>0</v>
      </c>
      <c r="X32" s="18">
        <v>0</v>
      </c>
      <c r="Y32" s="19">
        <v>0</v>
      </c>
    </row>
    <row r="33" spans="1:25" x14ac:dyDescent="0.2">
      <c r="A33" s="17" t="s">
        <v>32</v>
      </c>
      <c r="B33" s="18">
        <v>0</v>
      </c>
      <c r="C33" s="18">
        <v>0</v>
      </c>
      <c r="D33" s="18">
        <v>0</v>
      </c>
      <c r="E33" s="19">
        <v>0</v>
      </c>
      <c r="F33" s="18">
        <v>0</v>
      </c>
      <c r="G33" s="18">
        <v>460.96600000000001</v>
      </c>
      <c r="H33" s="18">
        <v>6.1769999999999996</v>
      </c>
      <c r="I33" s="19">
        <v>1744.0419999999999</v>
      </c>
      <c r="J33" s="18">
        <v>0</v>
      </c>
      <c r="K33" s="18">
        <v>0</v>
      </c>
      <c r="L33" s="18">
        <v>0.66300000000000003</v>
      </c>
      <c r="M33" s="19">
        <v>1768.3230000000001</v>
      </c>
      <c r="N33" s="18">
        <v>0</v>
      </c>
      <c r="O33" s="18">
        <v>0</v>
      </c>
      <c r="P33" s="18">
        <v>0</v>
      </c>
      <c r="Q33" s="19">
        <v>0</v>
      </c>
      <c r="R33" s="18">
        <v>0</v>
      </c>
      <c r="S33" s="18">
        <v>0</v>
      </c>
      <c r="T33" s="18">
        <v>0</v>
      </c>
      <c r="U33" s="19">
        <v>0</v>
      </c>
      <c r="V33" s="18">
        <v>0</v>
      </c>
      <c r="W33" s="18">
        <v>0</v>
      </c>
      <c r="X33" s="18">
        <v>0</v>
      </c>
      <c r="Y33" s="19">
        <v>0</v>
      </c>
    </row>
    <row r="34" spans="1:25" x14ac:dyDescent="0.2">
      <c r="A34" s="17" t="s">
        <v>33</v>
      </c>
      <c r="B34" s="21">
        <v>0</v>
      </c>
      <c r="C34" s="21">
        <v>0</v>
      </c>
      <c r="D34" s="22">
        <v>2.246</v>
      </c>
      <c r="E34" s="23">
        <v>18.968</v>
      </c>
      <c r="F34" s="22">
        <v>0</v>
      </c>
      <c r="G34" s="22">
        <v>245.51</v>
      </c>
      <c r="H34" s="22">
        <v>51.222999999999999</v>
      </c>
      <c r="I34" s="23">
        <v>2849.3789999999999</v>
      </c>
      <c r="J34" s="22">
        <v>295.36700000000002</v>
      </c>
      <c r="K34" s="22">
        <v>2.907</v>
      </c>
      <c r="L34" s="22">
        <v>138.21600000000001</v>
      </c>
      <c r="M34" s="23">
        <v>5834.3639999999996</v>
      </c>
      <c r="N34" s="21">
        <v>0</v>
      </c>
      <c r="O34" s="21">
        <v>0</v>
      </c>
      <c r="P34" s="22">
        <v>0.10299999999999999</v>
      </c>
      <c r="Q34" s="23">
        <v>16.140999999999998</v>
      </c>
      <c r="R34" s="22">
        <v>0</v>
      </c>
      <c r="S34" s="22">
        <v>25.725000000000001</v>
      </c>
      <c r="T34" s="22">
        <v>2.9580000000000002</v>
      </c>
      <c r="U34" s="23">
        <v>5.1479999999999997</v>
      </c>
      <c r="V34" s="22">
        <v>25.797999999999998</v>
      </c>
      <c r="W34" s="22">
        <v>0</v>
      </c>
      <c r="X34" s="22">
        <v>21.48</v>
      </c>
      <c r="Y34" s="23">
        <v>310.173</v>
      </c>
    </row>
    <row r="35" spans="1:25" s="30" customFormat="1" x14ac:dyDescent="0.2">
      <c r="A35" s="31" t="s">
        <v>7</v>
      </c>
      <c r="B35" s="32">
        <f t="shared" ref="B35:M35" si="3">SUM(B21:B34)</f>
        <v>0</v>
      </c>
      <c r="C35" s="32">
        <f t="shared" si="3"/>
        <v>336.59699999999998</v>
      </c>
      <c r="D35" s="32">
        <f t="shared" si="3"/>
        <v>-5.6369999999999987</v>
      </c>
      <c r="E35" s="33">
        <f t="shared" si="3"/>
        <v>626.51199999999994</v>
      </c>
      <c r="F35" s="32">
        <f t="shared" si="3"/>
        <v>0</v>
      </c>
      <c r="G35" s="32">
        <f t="shared" si="3"/>
        <v>25990.464</v>
      </c>
      <c r="H35" s="32">
        <f t="shared" si="3"/>
        <v>2751.1949999999997</v>
      </c>
      <c r="I35" s="33">
        <f t="shared" si="3"/>
        <v>142541.63299999997</v>
      </c>
      <c r="J35" s="32">
        <f t="shared" si="3"/>
        <v>34155.972999999991</v>
      </c>
      <c r="K35" s="32">
        <f t="shared" si="3"/>
        <v>328.86700000000002</v>
      </c>
      <c r="L35" s="32">
        <f t="shared" si="3"/>
        <v>2303.527</v>
      </c>
      <c r="M35" s="33">
        <f t="shared" si="3"/>
        <v>299975.03399999999</v>
      </c>
      <c r="N35" s="32">
        <f>SUM(N21:N34)</f>
        <v>0</v>
      </c>
      <c r="O35" s="32">
        <f>SUM(O21:O34)</f>
        <v>0</v>
      </c>
      <c r="P35" s="32">
        <f t="shared" ref="P35:Y35" si="4">SUM(P21:P34)</f>
        <v>0.10299999999999999</v>
      </c>
      <c r="Q35" s="33">
        <f t="shared" si="4"/>
        <v>16.140999999999998</v>
      </c>
      <c r="R35" s="32">
        <f t="shared" si="4"/>
        <v>0</v>
      </c>
      <c r="S35" s="32">
        <f t="shared" si="4"/>
        <v>1462.1569999999999</v>
      </c>
      <c r="T35" s="32">
        <f t="shared" si="4"/>
        <v>294.60500000000002</v>
      </c>
      <c r="U35" s="33">
        <f t="shared" si="4"/>
        <v>6101.8549999999996</v>
      </c>
      <c r="V35" s="32">
        <f t="shared" si="4"/>
        <v>3165.1749999999997</v>
      </c>
      <c r="W35" s="32">
        <f t="shared" si="4"/>
        <v>177.792</v>
      </c>
      <c r="X35" s="32">
        <f t="shared" si="4"/>
        <v>191.857</v>
      </c>
      <c r="Y35" s="33">
        <f t="shared" si="4"/>
        <v>17459.189000000002</v>
      </c>
    </row>
    <row r="38" spans="1:25" s="30" customFormat="1" ht="15.75" x14ac:dyDescent="0.25">
      <c r="A38" s="29" t="s">
        <v>8</v>
      </c>
    </row>
    <row r="39" spans="1:25" ht="14.25" x14ac:dyDescent="0.2">
      <c r="A39" s="24" t="s">
        <v>15</v>
      </c>
    </row>
    <row r="40" spans="1:25" ht="14.25" x14ac:dyDescent="0.2">
      <c r="A40" s="24" t="s">
        <v>9</v>
      </c>
    </row>
    <row r="41" spans="1:25" ht="14.25" x14ac:dyDescent="0.2">
      <c r="A41" s="24" t="s">
        <v>10</v>
      </c>
    </row>
    <row r="42" spans="1:25" ht="14.25" x14ac:dyDescent="0.2">
      <c r="A42" s="24" t="s">
        <v>11</v>
      </c>
    </row>
  </sheetData>
  <mergeCells count="12">
    <mergeCell ref="B9:M9"/>
    <mergeCell ref="N19:Q19"/>
    <mergeCell ref="R19:U19"/>
    <mergeCell ref="V19:Y19"/>
    <mergeCell ref="B10:E10"/>
    <mergeCell ref="F10:I10"/>
    <mergeCell ref="J10:M10"/>
    <mergeCell ref="B19:E19"/>
    <mergeCell ref="F19:I19"/>
    <mergeCell ref="J19:M19"/>
    <mergeCell ref="B18:M18"/>
    <mergeCell ref="N18:Y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workbookViewId="0">
      <selection activeCell="A6" sqref="A6"/>
    </sheetView>
  </sheetViews>
  <sheetFormatPr baseColWidth="10" defaultRowHeight="12.75" x14ac:dyDescent="0.2"/>
  <cols>
    <col min="1" max="1" width="39.7109375" style="5" customWidth="1"/>
    <col min="2" max="2" width="6.5703125" style="5" bestFit="1" customWidth="1"/>
    <col min="3" max="3" width="6" style="5" bestFit="1" customWidth="1"/>
    <col min="4" max="4" width="6.28515625" style="5" bestFit="1" customWidth="1"/>
    <col min="5" max="5" width="20.42578125" style="5" bestFit="1" customWidth="1"/>
    <col min="6" max="6" width="6.5703125" style="5" bestFit="1" customWidth="1"/>
    <col min="7" max="7" width="7.140625" style="5" bestFit="1" customWidth="1"/>
    <col min="8" max="8" width="6.28515625" style="5" bestFit="1" customWidth="1"/>
    <col min="9" max="9" width="20.42578125" style="5" bestFit="1" customWidth="1"/>
    <col min="10" max="10" width="7.140625" style="5" bestFit="1" customWidth="1"/>
    <col min="11" max="11" width="6" style="5" bestFit="1" customWidth="1"/>
    <col min="12" max="12" width="6.28515625" style="5" bestFit="1" customWidth="1"/>
    <col min="13" max="13" width="20.42578125" style="5" bestFit="1" customWidth="1"/>
    <col min="14" max="14" width="6.5703125" style="5" bestFit="1" customWidth="1"/>
    <col min="15" max="15" width="6" style="5" bestFit="1" customWidth="1"/>
    <col min="16" max="16" width="6.28515625" style="5" bestFit="1" customWidth="1"/>
    <col min="17" max="17" width="20.42578125" style="5" bestFit="1" customWidth="1"/>
    <col min="18" max="18" width="6.5703125" style="5" bestFit="1" customWidth="1"/>
    <col min="19" max="19" width="6" style="5" bestFit="1" customWidth="1"/>
    <col min="20" max="20" width="6.28515625" style="5" bestFit="1" customWidth="1"/>
    <col min="21" max="21" width="20.42578125" style="5" bestFit="1" customWidth="1"/>
    <col min="22" max="22" width="6.5703125" style="5" bestFit="1" customWidth="1"/>
    <col min="23" max="23" width="6" style="5" bestFit="1" customWidth="1"/>
    <col min="24" max="24" width="6.28515625" style="5" bestFit="1" customWidth="1"/>
    <col min="25" max="25" width="20.42578125" style="5" bestFit="1" customWidth="1"/>
    <col min="26" max="16384" width="11.42578125" style="5"/>
  </cols>
  <sheetData>
    <row r="1" spans="1:13" s="26" customFormat="1" ht="27.75" x14ac:dyDescent="0.4">
      <c r="A1" s="25" t="s">
        <v>17</v>
      </c>
    </row>
    <row r="2" spans="1:13" s="1" customFormat="1" ht="18" x14ac:dyDescent="0.25">
      <c r="A2" s="28" t="s">
        <v>18</v>
      </c>
    </row>
    <row r="3" spans="1:13" s="1" customFormat="1" x14ac:dyDescent="0.2">
      <c r="A3" s="2"/>
    </row>
    <row r="4" spans="1:13" s="1" customFormat="1" x14ac:dyDescent="0.2">
      <c r="A4" s="3" t="s">
        <v>34</v>
      </c>
    </row>
    <row r="5" spans="1:13" s="1" customFormat="1" x14ac:dyDescent="0.2">
      <c r="A5" s="3" t="s">
        <v>40</v>
      </c>
    </row>
    <row r="6" spans="1:13" x14ac:dyDescent="0.2">
      <c r="A6" s="4"/>
    </row>
    <row r="8" spans="1:13" s="30" customFormat="1" ht="15.75" x14ac:dyDescent="0.25">
      <c r="A8" s="29" t="s">
        <v>38</v>
      </c>
    </row>
    <row r="9" spans="1:13" ht="15" x14ac:dyDescent="0.2">
      <c r="A9" s="6"/>
      <c r="B9" s="7" t="s">
        <v>7</v>
      </c>
      <c r="C9" s="8"/>
      <c r="D9" s="8"/>
      <c r="E9" s="8"/>
      <c r="F9" s="8"/>
      <c r="G9" s="8"/>
      <c r="H9" s="8"/>
      <c r="I9" s="8"/>
      <c r="J9" s="8"/>
      <c r="K9" s="8"/>
      <c r="L9" s="8"/>
      <c r="M9" s="9"/>
    </row>
    <row r="10" spans="1:13" x14ac:dyDescent="0.2">
      <c r="B10" s="10" t="s">
        <v>0</v>
      </c>
      <c r="C10" s="11"/>
      <c r="D10" s="11"/>
      <c r="E10" s="12"/>
      <c r="F10" s="11" t="s">
        <v>1</v>
      </c>
      <c r="G10" s="11"/>
      <c r="H10" s="11"/>
      <c r="I10" s="12"/>
      <c r="J10" s="11" t="s">
        <v>2</v>
      </c>
      <c r="K10" s="11"/>
      <c r="L10" s="11"/>
      <c r="M10" s="12"/>
    </row>
    <row r="11" spans="1:13" s="30" customFormat="1" x14ac:dyDescent="0.2">
      <c r="A11" s="31" t="s">
        <v>14</v>
      </c>
      <c r="B11" s="34" t="s">
        <v>3</v>
      </c>
      <c r="C11" s="34" t="s">
        <v>4</v>
      </c>
      <c r="D11" s="34" t="s">
        <v>5</v>
      </c>
      <c r="E11" s="35" t="s">
        <v>6</v>
      </c>
      <c r="F11" s="34" t="s">
        <v>3</v>
      </c>
      <c r="G11" s="34" t="s">
        <v>4</v>
      </c>
      <c r="H11" s="34" t="s">
        <v>5</v>
      </c>
      <c r="I11" s="35" t="s">
        <v>6</v>
      </c>
      <c r="J11" s="34" t="s">
        <v>3</v>
      </c>
      <c r="K11" s="34" t="s">
        <v>4</v>
      </c>
      <c r="L11" s="34" t="s">
        <v>5</v>
      </c>
      <c r="M11" s="35" t="s">
        <v>6</v>
      </c>
    </row>
    <row r="12" spans="1:13" x14ac:dyDescent="0.2">
      <c r="A12" s="13" t="s">
        <v>12</v>
      </c>
      <c r="B12" s="14">
        <f t="shared" ref="B12:M12" si="0">B35</f>
        <v>0</v>
      </c>
      <c r="C12" s="14">
        <f t="shared" si="0"/>
        <v>0</v>
      </c>
      <c r="D12" s="15">
        <f t="shared" si="0"/>
        <v>6.6680000000000001</v>
      </c>
      <c r="E12" s="16">
        <f t="shared" si="0"/>
        <v>110.71899999999999</v>
      </c>
      <c r="F12" s="14">
        <f t="shared" si="0"/>
        <v>0</v>
      </c>
      <c r="G12" s="14">
        <f t="shared" si="0"/>
        <v>24138.781999999999</v>
      </c>
      <c r="H12" s="15">
        <f t="shared" si="0"/>
        <v>1972.6209999999999</v>
      </c>
      <c r="I12" s="16">
        <f t="shared" si="0"/>
        <v>116005.15999999999</v>
      </c>
      <c r="J12" s="14">
        <f t="shared" si="0"/>
        <v>14685.643</v>
      </c>
      <c r="K12" s="14">
        <f t="shared" si="0"/>
        <v>477.267</v>
      </c>
      <c r="L12" s="15">
        <f t="shared" si="0"/>
        <v>2276.8840000000005</v>
      </c>
      <c r="M12" s="16">
        <f t="shared" si="0"/>
        <v>310188.565</v>
      </c>
    </row>
    <row r="13" spans="1:13" x14ac:dyDescent="0.2">
      <c r="A13" s="17" t="s">
        <v>13</v>
      </c>
      <c r="B13" s="18">
        <f t="shared" ref="B13:M13" si="1">N35</f>
        <v>0</v>
      </c>
      <c r="C13" s="18">
        <f t="shared" si="1"/>
        <v>10.023</v>
      </c>
      <c r="D13" s="18">
        <f t="shared" si="1"/>
        <v>0.114</v>
      </c>
      <c r="E13" s="19">
        <f t="shared" si="1"/>
        <v>5.46</v>
      </c>
      <c r="F13" s="18">
        <f t="shared" si="1"/>
        <v>0</v>
      </c>
      <c r="G13" s="18">
        <f t="shared" si="1"/>
        <v>1775.3109999999999</v>
      </c>
      <c r="H13" s="18">
        <f t="shared" si="1"/>
        <v>143.642</v>
      </c>
      <c r="I13" s="19">
        <f t="shared" si="1"/>
        <v>3846.1570000000002</v>
      </c>
      <c r="J13" s="18">
        <f t="shared" si="1"/>
        <v>1192.5339999999999</v>
      </c>
      <c r="K13" s="18">
        <f t="shared" si="1"/>
        <v>253.30900000000003</v>
      </c>
      <c r="L13" s="18">
        <f t="shared" si="1"/>
        <v>268.50300000000004</v>
      </c>
      <c r="M13" s="19">
        <f t="shared" si="1"/>
        <v>17745.993999999999</v>
      </c>
    </row>
    <row r="14" spans="1:13" s="30" customFormat="1" x14ac:dyDescent="0.2">
      <c r="A14" s="31" t="s">
        <v>7</v>
      </c>
      <c r="B14" s="32">
        <f t="shared" ref="B14:M14" si="2">SUM(B12:B13)</f>
        <v>0</v>
      </c>
      <c r="C14" s="32">
        <f t="shared" si="2"/>
        <v>10.023</v>
      </c>
      <c r="D14" s="32">
        <f t="shared" si="2"/>
        <v>6.782</v>
      </c>
      <c r="E14" s="33">
        <f t="shared" si="2"/>
        <v>116.17899999999999</v>
      </c>
      <c r="F14" s="32">
        <f t="shared" si="2"/>
        <v>0</v>
      </c>
      <c r="G14" s="32">
        <f t="shared" si="2"/>
        <v>25914.093000000001</v>
      </c>
      <c r="H14" s="32">
        <f t="shared" si="2"/>
        <v>2116.2629999999999</v>
      </c>
      <c r="I14" s="33">
        <f t="shared" si="2"/>
        <v>119851.317</v>
      </c>
      <c r="J14" s="32">
        <f t="shared" si="2"/>
        <v>15878.177</v>
      </c>
      <c r="K14" s="32">
        <f t="shared" si="2"/>
        <v>730.57600000000002</v>
      </c>
      <c r="L14" s="32">
        <f t="shared" si="2"/>
        <v>2545.3870000000006</v>
      </c>
      <c r="M14" s="33">
        <f t="shared" si="2"/>
        <v>327934.55900000001</v>
      </c>
    </row>
    <row r="17" spans="1:25" s="30" customFormat="1" ht="15.75" x14ac:dyDescent="0.25">
      <c r="A17" s="29" t="s">
        <v>36</v>
      </c>
    </row>
    <row r="18" spans="1:25" ht="15" x14ac:dyDescent="0.2">
      <c r="A18" s="6"/>
      <c r="B18" s="7" t="s">
        <v>12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9"/>
      <c r="N18" s="7" t="s">
        <v>13</v>
      </c>
      <c r="O18" s="8"/>
      <c r="P18" s="8"/>
      <c r="Q18" s="8"/>
      <c r="R18" s="8"/>
      <c r="S18" s="8"/>
      <c r="T18" s="8"/>
      <c r="U18" s="8"/>
      <c r="V18" s="8"/>
      <c r="W18" s="8"/>
      <c r="X18" s="8"/>
      <c r="Y18" s="9"/>
    </row>
    <row r="19" spans="1:25" x14ac:dyDescent="0.2">
      <c r="B19" s="10" t="s">
        <v>0</v>
      </c>
      <c r="C19" s="11"/>
      <c r="D19" s="11"/>
      <c r="E19" s="12"/>
      <c r="F19" s="11" t="s">
        <v>1</v>
      </c>
      <c r="G19" s="11"/>
      <c r="H19" s="11"/>
      <c r="I19" s="12"/>
      <c r="J19" s="11" t="s">
        <v>2</v>
      </c>
      <c r="K19" s="11"/>
      <c r="L19" s="11"/>
      <c r="M19" s="12"/>
      <c r="N19" s="11" t="s">
        <v>0</v>
      </c>
      <c r="O19" s="11"/>
      <c r="P19" s="11"/>
      <c r="Q19" s="12"/>
      <c r="R19" s="11" t="s">
        <v>1</v>
      </c>
      <c r="S19" s="11"/>
      <c r="T19" s="11"/>
      <c r="U19" s="12"/>
      <c r="V19" s="11" t="s">
        <v>2</v>
      </c>
      <c r="W19" s="11"/>
      <c r="X19" s="11"/>
      <c r="Y19" s="12"/>
    </row>
    <row r="20" spans="1:25" s="30" customFormat="1" x14ac:dyDescent="0.2">
      <c r="A20" s="31" t="s">
        <v>19</v>
      </c>
      <c r="B20" s="34" t="s">
        <v>3</v>
      </c>
      <c r="C20" s="34" t="s">
        <v>4</v>
      </c>
      <c r="D20" s="34" t="s">
        <v>5</v>
      </c>
      <c r="E20" s="35" t="s">
        <v>6</v>
      </c>
      <c r="F20" s="34" t="s">
        <v>3</v>
      </c>
      <c r="G20" s="34" t="s">
        <v>4</v>
      </c>
      <c r="H20" s="34" t="s">
        <v>5</v>
      </c>
      <c r="I20" s="35" t="s">
        <v>6</v>
      </c>
      <c r="J20" s="34" t="s">
        <v>3</v>
      </c>
      <c r="K20" s="34" t="s">
        <v>4</v>
      </c>
      <c r="L20" s="34" t="s">
        <v>5</v>
      </c>
      <c r="M20" s="35" t="s">
        <v>6</v>
      </c>
      <c r="N20" s="34" t="s">
        <v>3</v>
      </c>
      <c r="O20" s="34" t="s">
        <v>4</v>
      </c>
      <c r="P20" s="34" t="s">
        <v>5</v>
      </c>
      <c r="Q20" s="35" t="s">
        <v>6</v>
      </c>
      <c r="R20" s="34" t="s">
        <v>3</v>
      </c>
      <c r="S20" s="34" t="s">
        <v>4</v>
      </c>
      <c r="T20" s="34" t="s">
        <v>5</v>
      </c>
      <c r="U20" s="35" t="s">
        <v>6</v>
      </c>
      <c r="V20" s="34" t="s">
        <v>3</v>
      </c>
      <c r="W20" s="34" t="s">
        <v>4</v>
      </c>
      <c r="X20" s="34" t="s">
        <v>5</v>
      </c>
      <c r="Y20" s="35" t="s">
        <v>6</v>
      </c>
    </row>
    <row r="21" spans="1:25" x14ac:dyDescent="0.2">
      <c r="A21" s="13" t="s">
        <v>20</v>
      </c>
      <c r="B21" s="14">
        <v>0</v>
      </c>
      <c r="C21" s="14">
        <v>0</v>
      </c>
      <c r="D21" s="15">
        <v>0</v>
      </c>
      <c r="E21" s="16">
        <v>0</v>
      </c>
      <c r="F21" s="15">
        <v>0</v>
      </c>
      <c r="G21" s="15">
        <v>97.201999999999998</v>
      </c>
      <c r="H21" s="15">
        <v>29.134</v>
      </c>
      <c r="I21" s="16">
        <v>1549.8520000000001</v>
      </c>
      <c r="J21" s="15">
        <v>0</v>
      </c>
      <c r="K21" s="15">
        <v>0</v>
      </c>
      <c r="L21" s="15">
        <v>8.3480000000000008</v>
      </c>
      <c r="M21" s="16">
        <v>5957.9880000000003</v>
      </c>
      <c r="N21" s="14">
        <v>0</v>
      </c>
      <c r="O21" s="14">
        <v>0</v>
      </c>
      <c r="P21" s="15">
        <v>0</v>
      </c>
      <c r="Q21" s="16">
        <v>0</v>
      </c>
      <c r="R21" s="15">
        <v>0</v>
      </c>
      <c r="S21" s="15">
        <v>0</v>
      </c>
      <c r="T21" s="15">
        <v>0</v>
      </c>
      <c r="U21" s="16">
        <v>0</v>
      </c>
      <c r="V21" s="15">
        <v>0</v>
      </c>
      <c r="W21" s="15">
        <v>0</v>
      </c>
      <c r="X21" s="15">
        <v>0</v>
      </c>
      <c r="Y21" s="16">
        <v>0</v>
      </c>
    </row>
    <row r="22" spans="1:25" x14ac:dyDescent="0.2">
      <c r="A22" s="17" t="s">
        <v>21</v>
      </c>
      <c r="B22" s="18">
        <v>0</v>
      </c>
      <c r="C22" s="18">
        <v>0</v>
      </c>
      <c r="D22" s="18">
        <v>0</v>
      </c>
      <c r="E22" s="19">
        <v>0</v>
      </c>
      <c r="F22" s="18">
        <v>0</v>
      </c>
      <c r="G22" s="18">
        <v>1634.1479999999999</v>
      </c>
      <c r="H22" s="18">
        <v>272.27800000000002</v>
      </c>
      <c r="I22" s="19">
        <v>8105.8239999999996</v>
      </c>
      <c r="J22" s="18">
        <v>936.505</v>
      </c>
      <c r="K22" s="18">
        <v>0</v>
      </c>
      <c r="L22" s="18">
        <v>60.866</v>
      </c>
      <c r="M22" s="19">
        <v>13729.814</v>
      </c>
      <c r="N22" s="15">
        <v>0</v>
      </c>
      <c r="O22" s="15">
        <v>0</v>
      </c>
      <c r="P22" s="15">
        <v>0</v>
      </c>
      <c r="Q22" s="16">
        <v>0</v>
      </c>
      <c r="R22" s="15">
        <v>0</v>
      </c>
      <c r="S22" s="15">
        <v>0</v>
      </c>
      <c r="T22" s="15">
        <v>0</v>
      </c>
      <c r="U22" s="16">
        <v>0</v>
      </c>
      <c r="V22" s="15">
        <v>0</v>
      </c>
      <c r="W22" s="15">
        <v>0</v>
      </c>
      <c r="X22" s="15">
        <v>0</v>
      </c>
      <c r="Y22" s="16">
        <v>0</v>
      </c>
    </row>
    <row r="23" spans="1:25" x14ac:dyDescent="0.2">
      <c r="A23" s="17" t="s">
        <v>22</v>
      </c>
      <c r="B23" s="18">
        <v>0</v>
      </c>
      <c r="C23" s="18">
        <v>0</v>
      </c>
      <c r="D23" s="18">
        <v>0.27500000000000002</v>
      </c>
      <c r="E23" s="19">
        <v>82.251999999999995</v>
      </c>
      <c r="F23" s="18">
        <v>0</v>
      </c>
      <c r="G23" s="18">
        <v>1903.64</v>
      </c>
      <c r="H23" s="18">
        <v>303.23599999999999</v>
      </c>
      <c r="I23" s="19">
        <v>10185.868</v>
      </c>
      <c r="J23" s="18">
        <v>741.37400000000002</v>
      </c>
      <c r="K23" s="18">
        <v>97.185000000000002</v>
      </c>
      <c r="L23" s="18">
        <v>556.54399999999998</v>
      </c>
      <c r="M23" s="19">
        <v>40972.470999999998</v>
      </c>
      <c r="N23" s="15">
        <v>0</v>
      </c>
      <c r="O23" s="15">
        <v>0</v>
      </c>
      <c r="P23" s="15">
        <v>0</v>
      </c>
      <c r="Q23" s="16">
        <v>0</v>
      </c>
      <c r="R23" s="15">
        <v>0</v>
      </c>
      <c r="S23" s="15">
        <v>525.35199999999998</v>
      </c>
      <c r="T23" s="15">
        <v>57.793999999999997</v>
      </c>
      <c r="U23" s="16">
        <v>869.87900000000002</v>
      </c>
      <c r="V23" s="15">
        <v>0</v>
      </c>
      <c r="W23" s="15">
        <v>161.52000000000001</v>
      </c>
      <c r="X23" s="15">
        <v>78.906000000000006</v>
      </c>
      <c r="Y23" s="16">
        <v>3420.5590000000002</v>
      </c>
    </row>
    <row r="24" spans="1:25" x14ac:dyDescent="0.2">
      <c r="A24" s="17" t="s">
        <v>23</v>
      </c>
      <c r="B24" s="18">
        <v>0</v>
      </c>
      <c r="C24" s="18">
        <v>0</v>
      </c>
      <c r="D24" s="18">
        <v>0</v>
      </c>
      <c r="E24" s="19">
        <v>0</v>
      </c>
      <c r="F24" s="18">
        <v>0</v>
      </c>
      <c r="G24" s="18">
        <v>2223.9279999999999</v>
      </c>
      <c r="H24" s="18">
        <v>263.57</v>
      </c>
      <c r="I24" s="19">
        <v>12547.838</v>
      </c>
      <c r="J24" s="18">
        <v>1683.3009999999999</v>
      </c>
      <c r="K24" s="18">
        <v>107.40900000000001</v>
      </c>
      <c r="L24" s="18">
        <v>409.97300000000001</v>
      </c>
      <c r="M24" s="19">
        <v>32157.274000000001</v>
      </c>
      <c r="N24" s="15">
        <v>0</v>
      </c>
      <c r="O24" s="15">
        <v>0</v>
      </c>
      <c r="P24" s="15">
        <v>0</v>
      </c>
      <c r="Q24" s="16">
        <v>0</v>
      </c>
      <c r="R24" s="15">
        <v>0</v>
      </c>
      <c r="S24" s="15">
        <v>791.08199999999999</v>
      </c>
      <c r="T24" s="15">
        <v>75.677000000000007</v>
      </c>
      <c r="U24" s="16">
        <v>1339.5440000000001</v>
      </c>
      <c r="V24" s="15">
        <v>724.33399999999995</v>
      </c>
      <c r="W24" s="15">
        <v>91.789000000000001</v>
      </c>
      <c r="X24" s="15">
        <v>138.26</v>
      </c>
      <c r="Y24" s="16">
        <v>9104.5990000000002</v>
      </c>
    </row>
    <row r="25" spans="1:25" x14ac:dyDescent="0.2">
      <c r="A25" s="17" t="s">
        <v>24</v>
      </c>
      <c r="B25" s="18">
        <v>0</v>
      </c>
      <c r="C25" s="18">
        <v>0</v>
      </c>
      <c r="D25" s="18">
        <v>0</v>
      </c>
      <c r="E25" s="19">
        <v>0</v>
      </c>
      <c r="F25" s="18">
        <v>0</v>
      </c>
      <c r="G25" s="18">
        <v>1145.0319999999999</v>
      </c>
      <c r="H25" s="18">
        <v>171.07300000000001</v>
      </c>
      <c r="I25" s="19">
        <v>4734.0879999999997</v>
      </c>
      <c r="J25" s="18">
        <v>831.87699999999995</v>
      </c>
      <c r="K25" s="18">
        <v>0</v>
      </c>
      <c r="L25" s="18">
        <v>215.011</v>
      </c>
      <c r="M25" s="19">
        <v>10189.198</v>
      </c>
      <c r="N25" s="15">
        <v>0</v>
      </c>
      <c r="O25" s="15">
        <v>0</v>
      </c>
      <c r="P25" s="15">
        <v>0</v>
      </c>
      <c r="Q25" s="16">
        <v>0</v>
      </c>
      <c r="R25" s="15">
        <v>0</v>
      </c>
      <c r="S25" s="15">
        <v>400.91199999999998</v>
      </c>
      <c r="T25" s="15">
        <v>5.5910000000000002</v>
      </c>
      <c r="U25" s="16">
        <v>636.17399999999998</v>
      </c>
      <c r="V25" s="15">
        <v>468.2</v>
      </c>
      <c r="W25" s="15">
        <v>0</v>
      </c>
      <c r="X25" s="15">
        <v>33.918999999999997</v>
      </c>
      <c r="Y25" s="16">
        <v>3215.1689999999999</v>
      </c>
    </row>
    <row r="26" spans="1:25" x14ac:dyDescent="0.2">
      <c r="A26" s="17" t="s">
        <v>25</v>
      </c>
      <c r="B26" s="18">
        <v>0</v>
      </c>
      <c r="C26" s="18">
        <v>0</v>
      </c>
      <c r="D26" s="18">
        <v>0</v>
      </c>
      <c r="E26" s="19">
        <v>0</v>
      </c>
      <c r="F26" s="18">
        <v>0</v>
      </c>
      <c r="G26" s="18">
        <v>4268.6289999999999</v>
      </c>
      <c r="H26" s="18">
        <v>110.04</v>
      </c>
      <c r="I26" s="19">
        <v>15754.065000000001</v>
      </c>
      <c r="J26" s="18">
        <v>4240.5200000000004</v>
      </c>
      <c r="K26" s="18">
        <v>37.49</v>
      </c>
      <c r="L26" s="18">
        <v>270.60599999999999</v>
      </c>
      <c r="M26" s="19">
        <v>54764.618000000002</v>
      </c>
      <c r="N26" s="15">
        <v>0</v>
      </c>
      <c r="O26" s="15">
        <v>0</v>
      </c>
      <c r="P26" s="15">
        <v>0</v>
      </c>
      <c r="Q26" s="16">
        <v>0</v>
      </c>
      <c r="R26" s="15">
        <v>0</v>
      </c>
      <c r="S26" s="15">
        <v>0</v>
      </c>
      <c r="T26" s="15">
        <v>0</v>
      </c>
      <c r="U26" s="16">
        <v>0</v>
      </c>
      <c r="V26" s="15">
        <v>0</v>
      </c>
      <c r="W26" s="15">
        <v>0</v>
      </c>
      <c r="X26" s="15">
        <v>4.7590000000000003</v>
      </c>
      <c r="Y26" s="16">
        <v>934.87</v>
      </c>
    </row>
    <row r="27" spans="1:25" x14ac:dyDescent="0.2">
      <c r="A27" s="17" t="s">
        <v>26</v>
      </c>
      <c r="B27" s="18">
        <v>0</v>
      </c>
      <c r="C27" s="18">
        <v>0</v>
      </c>
      <c r="D27" s="18">
        <v>0</v>
      </c>
      <c r="E27" s="19">
        <v>0</v>
      </c>
      <c r="F27" s="18">
        <v>0</v>
      </c>
      <c r="G27" s="18">
        <v>2639.8209999999999</v>
      </c>
      <c r="H27" s="18">
        <v>173.56</v>
      </c>
      <c r="I27" s="19">
        <v>9565.2520000000004</v>
      </c>
      <c r="J27" s="18">
        <v>149.81</v>
      </c>
      <c r="K27" s="18">
        <v>0</v>
      </c>
      <c r="L27" s="18">
        <v>55.651000000000003</v>
      </c>
      <c r="M27" s="19">
        <v>23185.254000000001</v>
      </c>
      <c r="N27" s="15">
        <v>0</v>
      </c>
      <c r="O27" s="15">
        <v>0</v>
      </c>
      <c r="P27" s="15">
        <v>0</v>
      </c>
      <c r="Q27" s="16">
        <v>0</v>
      </c>
      <c r="R27" s="15">
        <v>0</v>
      </c>
      <c r="S27" s="15">
        <v>0</v>
      </c>
      <c r="T27" s="15">
        <v>0</v>
      </c>
      <c r="U27" s="16">
        <v>0</v>
      </c>
      <c r="V27" s="15">
        <v>0</v>
      </c>
      <c r="W27" s="15">
        <v>0</v>
      </c>
      <c r="X27" s="15">
        <v>0</v>
      </c>
      <c r="Y27" s="16">
        <v>0</v>
      </c>
    </row>
    <row r="28" spans="1:25" x14ac:dyDescent="0.2">
      <c r="A28" s="17" t="s">
        <v>27</v>
      </c>
      <c r="B28" s="18">
        <v>0</v>
      </c>
      <c r="C28" s="18">
        <v>0</v>
      </c>
      <c r="D28" s="18">
        <v>0</v>
      </c>
      <c r="E28" s="19">
        <v>0</v>
      </c>
      <c r="F28" s="18">
        <v>0</v>
      </c>
      <c r="G28" s="18">
        <v>2231.8539999999998</v>
      </c>
      <c r="H28" s="18">
        <v>103.896</v>
      </c>
      <c r="I28" s="19">
        <v>9504.61</v>
      </c>
      <c r="J28" s="18">
        <v>2112.2310000000002</v>
      </c>
      <c r="K28" s="18">
        <v>0</v>
      </c>
      <c r="L28" s="18">
        <v>125.045</v>
      </c>
      <c r="M28" s="19">
        <v>32423.933000000001</v>
      </c>
      <c r="N28" s="18">
        <v>0</v>
      </c>
      <c r="O28" s="18">
        <v>0</v>
      </c>
      <c r="P28" s="18">
        <v>0</v>
      </c>
      <c r="Q28" s="19">
        <v>0</v>
      </c>
      <c r="R28" s="18">
        <v>0</v>
      </c>
      <c r="S28" s="18">
        <v>0</v>
      </c>
      <c r="T28" s="18">
        <v>0</v>
      </c>
      <c r="U28" s="19">
        <v>0</v>
      </c>
      <c r="V28" s="18">
        <v>0</v>
      </c>
      <c r="W28" s="18">
        <v>0</v>
      </c>
      <c r="X28" s="18">
        <v>0</v>
      </c>
      <c r="Y28" s="19">
        <v>0</v>
      </c>
    </row>
    <row r="29" spans="1:25" x14ac:dyDescent="0.2">
      <c r="A29" s="17" t="s">
        <v>28</v>
      </c>
      <c r="B29" s="18">
        <v>0</v>
      </c>
      <c r="C29" s="18">
        <v>0</v>
      </c>
      <c r="D29" s="18">
        <v>3.911</v>
      </c>
      <c r="E29" s="19">
        <v>0</v>
      </c>
      <c r="F29" s="18">
        <v>0</v>
      </c>
      <c r="G29" s="18">
        <v>1251.498</v>
      </c>
      <c r="H29" s="18">
        <v>81.820999999999998</v>
      </c>
      <c r="I29" s="19">
        <v>10110.536</v>
      </c>
      <c r="J29" s="18">
        <v>1964.7539999999999</v>
      </c>
      <c r="K29" s="18">
        <v>0</v>
      </c>
      <c r="L29" s="18">
        <v>135.459</v>
      </c>
      <c r="M29" s="19">
        <v>24314.702000000001</v>
      </c>
      <c r="N29" s="18">
        <v>0</v>
      </c>
      <c r="O29" s="18">
        <v>0</v>
      </c>
      <c r="P29" s="18">
        <v>0</v>
      </c>
      <c r="Q29" s="19">
        <v>0</v>
      </c>
      <c r="R29" s="18">
        <v>0</v>
      </c>
      <c r="S29" s="18">
        <v>57.965000000000003</v>
      </c>
      <c r="T29" s="18">
        <v>4.0339999999999998</v>
      </c>
      <c r="U29" s="19">
        <v>1000.56</v>
      </c>
      <c r="V29" s="18">
        <v>0</v>
      </c>
      <c r="W29" s="18">
        <v>0</v>
      </c>
      <c r="X29" s="18">
        <v>3.1120000000000001</v>
      </c>
      <c r="Y29" s="19">
        <v>770.17100000000005</v>
      </c>
    </row>
    <row r="30" spans="1:25" x14ac:dyDescent="0.2">
      <c r="A30" s="17" t="s">
        <v>29</v>
      </c>
      <c r="B30" s="18">
        <v>0</v>
      </c>
      <c r="C30" s="20">
        <v>0</v>
      </c>
      <c r="D30" s="18">
        <v>0</v>
      </c>
      <c r="E30" s="19">
        <v>0</v>
      </c>
      <c r="F30" s="18">
        <v>0</v>
      </c>
      <c r="G30" s="18">
        <v>1922.4079999999999</v>
      </c>
      <c r="H30" s="18">
        <v>103.08799999999999</v>
      </c>
      <c r="I30" s="19">
        <v>13450.587</v>
      </c>
      <c r="J30" s="18">
        <v>598.12699999999995</v>
      </c>
      <c r="K30" s="18">
        <v>234.077</v>
      </c>
      <c r="L30" s="18">
        <v>247.64699999999999</v>
      </c>
      <c r="M30" s="19">
        <v>24841.716</v>
      </c>
      <c r="N30" s="18">
        <v>0</v>
      </c>
      <c r="O30" s="20">
        <v>0</v>
      </c>
      <c r="P30" s="18">
        <v>0</v>
      </c>
      <c r="Q30" s="19">
        <v>0</v>
      </c>
      <c r="R30" s="18">
        <v>0</v>
      </c>
      <c r="S30" s="18">
        <v>0</v>
      </c>
      <c r="T30" s="18">
        <v>0</v>
      </c>
      <c r="U30" s="19">
        <v>0</v>
      </c>
      <c r="V30" s="18">
        <v>0</v>
      </c>
      <c r="W30" s="18">
        <v>0</v>
      </c>
      <c r="X30" s="18">
        <v>0</v>
      </c>
      <c r="Y30" s="19">
        <v>0</v>
      </c>
    </row>
    <row r="31" spans="1:25" x14ac:dyDescent="0.2">
      <c r="A31" s="17" t="s">
        <v>30</v>
      </c>
      <c r="B31" s="18">
        <v>0</v>
      </c>
      <c r="C31" s="18">
        <v>0</v>
      </c>
      <c r="D31" s="18">
        <v>0</v>
      </c>
      <c r="E31" s="19">
        <v>0</v>
      </c>
      <c r="F31" s="18">
        <v>0</v>
      </c>
      <c r="G31" s="18">
        <v>1421.95</v>
      </c>
      <c r="H31" s="18">
        <v>31.51</v>
      </c>
      <c r="I31" s="19">
        <v>4290.2309999999998</v>
      </c>
      <c r="J31" s="18">
        <v>0</v>
      </c>
      <c r="K31" s="18">
        <v>0</v>
      </c>
      <c r="L31" s="18">
        <v>8.7750000000000004</v>
      </c>
      <c r="M31" s="19">
        <v>17169.185000000001</v>
      </c>
      <c r="N31" s="18">
        <v>0</v>
      </c>
      <c r="O31" s="18">
        <v>0</v>
      </c>
      <c r="P31" s="18">
        <v>0</v>
      </c>
      <c r="Q31" s="19">
        <v>0</v>
      </c>
      <c r="R31" s="18">
        <v>0</v>
      </c>
      <c r="S31" s="18">
        <v>0</v>
      </c>
      <c r="T31" s="18">
        <v>0</v>
      </c>
      <c r="U31" s="19">
        <v>0</v>
      </c>
      <c r="V31" s="18">
        <v>0</v>
      </c>
      <c r="W31" s="18">
        <v>0</v>
      </c>
      <c r="X31" s="18">
        <v>0</v>
      </c>
      <c r="Y31" s="19">
        <v>0</v>
      </c>
    </row>
    <row r="32" spans="1:25" x14ac:dyDescent="0.2">
      <c r="A32" s="17" t="s">
        <v>31</v>
      </c>
      <c r="B32" s="18">
        <v>0</v>
      </c>
      <c r="C32" s="18">
        <v>0</v>
      </c>
      <c r="D32" s="18">
        <v>0</v>
      </c>
      <c r="E32" s="19">
        <v>0</v>
      </c>
      <c r="F32" s="18">
        <v>0</v>
      </c>
      <c r="G32" s="18">
        <v>2623.7289999999998</v>
      </c>
      <c r="H32" s="18">
        <v>268.62799999999999</v>
      </c>
      <c r="I32" s="19">
        <v>12463.046</v>
      </c>
      <c r="J32" s="18">
        <v>714.19600000000003</v>
      </c>
      <c r="K32" s="18">
        <v>0</v>
      </c>
      <c r="L32" s="18">
        <v>97.626999999999995</v>
      </c>
      <c r="M32" s="19">
        <v>22657.116000000002</v>
      </c>
      <c r="N32" s="18">
        <v>0</v>
      </c>
      <c r="O32" s="18">
        <v>0</v>
      </c>
      <c r="P32" s="18">
        <v>0</v>
      </c>
      <c r="Q32" s="19">
        <v>0</v>
      </c>
      <c r="R32" s="18">
        <v>0</v>
      </c>
      <c r="S32" s="18">
        <v>0</v>
      </c>
      <c r="T32" s="18">
        <v>0</v>
      </c>
      <c r="U32" s="19">
        <v>0</v>
      </c>
      <c r="V32" s="18">
        <v>0</v>
      </c>
      <c r="W32" s="18">
        <v>0</v>
      </c>
      <c r="X32" s="18">
        <v>0</v>
      </c>
      <c r="Y32" s="19">
        <v>0</v>
      </c>
    </row>
    <row r="33" spans="1:25" x14ac:dyDescent="0.2">
      <c r="A33" s="17" t="s">
        <v>32</v>
      </c>
      <c r="B33" s="18">
        <v>0</v>
      </c>
      <c r="C33" s="18">
        <v>0</v>
      </c>
      <c r="D33" s="18">
        <v>0</v>
      </c>
      <c r="E33" s="19">
        <v>0</v>
      </c>
      <c r="F33" s="18">
        <v>0</v>
      </c>
      <c r="G33" s="18">
        <v>455.44499999999999</v>
      </c>
      <c r="H33" s="18">
        <v>-4.258</v>
      </c>
      <c r="I33" s="19">
        <v>1274.1369999999999</v>
      </c>
      <c r="J33" s="18">
        <v>0</v>
      </c>
      <c r="K33" s="18">
        <v>0</v>
      </c>
      <c r="L33" s="18">
        <v>3.0409999999999999</v>
      </c>
      <c r="M33" s="19">
        <v>1765.2819999999999</v>
      </c>
      <c r="N33" s="18">
        <v>0</v>
      </c>
      <c r="O33" s="18">
        <v>0</v>
      </c>
      <c r="P33" s="18">
        <v>0</v>
      </c>
      <c r="Q33" s="19">
        <v>0</v>
      </c>
      <c r="R33" s="18">
        <v>0</v>
      </c>
      <c r="S33" s="18">
        <v>0</v>
      </c>
      <c r="T33" s="18">
        <v>0</v>
      </c>
      <c r="U33" s="19">
        <v>0</v>
      </c>
      <c r="V33" s="18">
        <v>0</v>
      </c>
      <c r="W33" s="18">
        <v>0</v>
      </c>
      <c r="X33" s="18">
        <v>0</v>
      </c>
      <c r="Y33" s="19">
        <v>0</v>
      </c>
    </row>
    <row r="34" spans="1:25" x14ac:dyDescent="0.2">
      <c r="A34" s="17" t="s">
        <v>33</v>
      </c>
      <c r="B34" s="21">
        <v>0</v>
      </c>
      <c r="C34" s="21">
        <v>0</v>
      </c>
      <c r="D34" s="22">
        <v>2.4820000000000002</v>
      </c>
      <c r="E34" s="23">
        <v>28.466999999999999</v>
      </c>
      <c r="F34" s="22">
        <v>0</v>
      </c>
      <c r="G34" s="22">
        <v>319.49799999999999</v>
      </c>
      <c r="H34" s="22">
        <v>65.045000000000002</v>
      </c>
      <c r="I34" s="23">
        <v>2469.2260000000001</v>
      </c>
      <c r="J34" s="22">
        <v>712.94799999999998</v>
      </c>
      <c r="K34" s="22">
        <v>1.1060000000000001</v>
      </c>
      <c r="L34" s="22">
        <v>82.290999999999997</v>
      </c>
      <c r="M34" s="23">
        <v>6060.0140000000001</v>
      </c>
      <c r="N34" s="21">
        <v>0</v>
      </c>
      <c r="O34" s="21">
        <v>10.023</v>
      </c>
      <c r="P34" s="22">
        <v>0.114</v>
      </c>
      <c r="Q34" s="23">
        <v>5.46</v>
      </c>
      <c r="R34" s="22">
        <v>0</v>
      </c>
      <c r="S34" s="22">
        <v>0</v>
      </c>
      <c r="T34" s="22">
        <v>0.54600000000000004</v>
      </c>
      <c r="U34" s="23">
        <v>0</v>
      </c>
      <c r="V34" s="22">
        <v>0</v>
      </c>
      <c r="W34" s="22">
        <v>0</v>
      </c>
      <c r="X34" s="22">
        <v>9.5470000000000006</v>
      </c>
      <c r="Y34" s="23">
        <v>300.62599999999998</v>
      </c>
    </row>
    <row r="35" spans="1:25" s="30" customFormat="1" x14ac:dyDescent="0.2">
      <c r="A35" s="31" t="s">
        <v>7</v>
      </c>
      <c r="B35" s="32">
        <f t="shared" ref="B35:M35" si="3">SUM(B21:B34)</f>
        <v>0</v>
      </c>
      <c r="C35" s="32">
        <f t="shared" si="3"/>
        <v>0</v>
      </c>
      <c r="D35" s="32">
        <f t="shared" si="3"/>
        <v>6.6680000000000001</v>
      </c>
      <c r="E35" s="33">
        <f t="shared" si="3"/>
        <v>110.71899999999999</v>
      </c>
      <c r="F35" s="32">
        <f t="shared" si="3"/>
        <v>0</v>
      </c>
      <c r="G35" s="32">
        <f t="shared" si="3"/>
        <v>24138.781999999999</v>
      </c>
      <c r="H35" s="32">
        <f t="shared" si="3"/>
        <v>1972.6209999999999</v>
      </c>
      <c r="I35" s="33">
        <f t="shared" si="3"/>
        <v>116005.15999999999</v>
      </c>
      <c r="J35" s="32">
        <f t="shared" si="3"/>
        <v>14685.643</v>
      </c>
      <c r="K35" s="32">
        <f t="shared" si="3"/>
        <v>477.267</v>
      </c>
      <c r="L35" s="32">
        <f t="shared" si="3"/>
        <v>2276.8840000000005</v>
      </c>
      <c r="M35" s="33">
        <f t="shared" si="3"/>
        <v>310188.565</v>
      </c>
      <c r="N35" s="32">
        <f>SUM(N21:N34)</f>
        <v>0</v>
      </c>
      <c r="O35" s="32">
        <f>SUM(O21:O34)</f>
        <v>10.023</v>
      </c>
      <c r="P35" s="32">
        <f t="shared" ref="P35:Y35" si="4">SUM(P21:P34)</f>
        <v>0.114</v>
      </c>
      <c r="Q35" s="33">
        <f t="shared" si="4"/>
        <v>5.46</v>
      </c>
      <c r="R35" s="32">
        <f t="shared" si="4"/>
        <v>0</v>
      </c>
      <c r="S35" s="32">
        <f t="shared" si="4"/>
        <v>1775.3109999999999</v>
      </c>
      <c r="T35" s="32">
        <f t="shared" si="4"/>
        <v>143.642</v>
      </c>
      <c r="U35" s="33">
        <f t="shared" si="4"/>
        <v>3846.1570000000002</v>
      </c>
      <c r="V35" s="32">
        <f t="shared" si="4"/>
        <v>1192.5339999999999</v>
      </c>
      <c r="W35" s="32">
        <f t="shared" si="4"/>
        <v>253.30900000000003</v>
      </c>
      <c r="X35" s="32">
        <f t="shared" si="4"/>
        <v>268.50300000000004</v>
      </c>
      <c r="Y35" s="33">
        <f t="shared" si="4"/>
        <v>17745.993999999999</v>
      </c>
    </row>
    <row r="38" spans="1:25" s="30" customFormat="1" ht="15.75" x14ac:dyDescent="0.25">
      <c r="A38" s="29" t="s">
        <v>8</v>
      </c>
    </row>
    <row r="39" spans="1:25" ht="14.25" x14ac:dyDescent="0.2">
      <c r="A39" s="24" t="s">
        <v>15</v>
      </c>
    </row>
    <row r="40" spans="1:25" ht="14.25" x14ac:dyDescent="0.2">
      <c r="A40" s="24" t="s">
        <v>9</v>
      </c>
    </row>
    <row r="41" spans="1:25" ht="14.25" x14ac:dyDescent="0.2">
      <c r="A41" s="24" t="s">
        <v>10</v>
      </c>
    </row>
    <row r="42" spans="1:25" ht="14.25" x14ac:dyDescent="0.2">
      <c r="A42" s="24" t="s">
        <v>11</v>
      </c>
    </row>
  </sheetData>
  <mergeCells count="12">
    <mergeCell ref="B9:M9"/>
    <mergeCell ref="N19:Q19"/>
    <mergeCell ref="R19:U19"/>
    <mergeCell ref="V19:Y19"/>
    <mergeCell ref="B10:E10"/>
    <mergeCell ref="F10:I10"/>
    <mergeCell ref="J10:M10"/>
    <mergeCell ref="B19:E19"/>
    <mergeCell ref="F19:I19"/>
    <mergeCell ref="J19:M19"/>
    <mergeCell ref="B18:M18"/>
    <mergeCell ref="N18:Y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tabSelected="1" workbookViewId="0">
      <selection activeCell="A6" sqref="A6"/>
    </sheetView>
  </sheetViews>
  <sheetFormatPr baseColWidth="10" defaultRowHeight="12.75" x14ac:dyDescent="0.2"/>
  <cols>
    <col min="1" max="1" width="39.5703125" style="5" customWidth="1"/>
    <col min="2" max="2" width="6.5703125" style="5" bestFit="1" customWidth="1"/>
    <col min="3" max="3" width="6" style="5" bestFit="1" customWidth="1"/>
    <col min="4" max="4" width="6.28515625" style="5" bestFit="1" customWidth="1"/>
    <col min="5" max="5" width="20.42578125" style="5" bestFit="1" customWidth="1"/>
    <col min="6" max="6" width="6.5703125" style="5" bestFit="1" customWidth="1"/>
    <col min="7" max="7" width="7.140625" style="5" bestFit="1" customWidth="1"/>
    <col min="8" max="8" width="6.28515625" style="5" bestFit="1" customWidth="1"/>
    <col min="9" max="9" width="20.42578125" style="5" bestFit="1" customWidth="1"/>
    <col min="10" max="10" width="6.5703125" style="5" bestFit="1" customWidth="1"/>
    <col min="11" max="11" width="6" style="5" bestFit="1" customWidth="1"/>
    <col min="12" max="12" width="6.28515625" style="5" bestFit="1" customWidth="1"/>
    <col min="13" max="13" width="20.42578125" style="5" bestFit="1" customWidth="1"/>
    <col min="14" max="14" width="6.5703125" style="5" bestFit="1" customWidth="1"/>
    <col min="15" max="15" width="6" style="5" bestFit="1" customWidth="1"/>
    <col min="16" max="16" width="6.28515625" style="5" bestFit="1" customWidth="1"/>
    <col min="17" max="17" width="20.42578125" style="5" bestFit="1" customWidth="1"/>
    <col min="18" max="18" width="6.5703125" style="5" bestFit="1" customWidth="1"/>
    <col min="19" max="19" width="6" style="5" bestFit="1" customWidth="1"/>
    <col min="20" max="20" width="6.28515625" style="5" bestFit="1" customWidth="1"/>
    <col min="21" max="21" width="20.42578125" style="5" bestFit="1" customWidth="1"/>
    <col min="22" max="22" width="6.5703125" style="5" bestFit="1" customWidth="1"/>
    <col min="23" max="23" width="6" style="5" bestFit="1" customWidth="1"/>
    <col min="24" max="24" width="6.28515625" style="5" bestFit="1" customWidth="1"/>
    <col min="25" max="25" width="20.42578125" style="5" bestFit="1" customWidth="1"/>
    <col min="26" max="16384" width="11.42578125" style="5"/>
  </cols>
  <sheetData>
    <row r="1" spans="1:13" s="26" customFormat="1" ht="27.75" x14ac:dyDescent="0.4">
      <c r="A1" s="25" t="s">
        <v>17</v>
      </c>
    </row>
    <row r="2" spans="1:13" s="1" customFormat="1" ht="18" x14ac:dyDescent="0.25">
      <c r="A2" s="28" t="s">
        <v>18</v>
      </c>
    </row>
    <row r="3" spans="1:13" s="1" customFormat="1" x14ac:dyDescent="0.2">
      <c r="A3" s="2"/>
    </row>
    <row r="4" spans="1:13" s="1" customFormat="1" x14ac:dyDescent="0.2">
      <c r="A4" s="3" t="s">
        <v>34</v>
      </c>
    </row>
    <row r="5" spans="1:13" s="1" customFormat="1" x14ac:dyDescent="0.2">
      <c r="A5" s="3" t="s">
        <v>40</v>
      </c>
    </row>
    <row r="6" spans="1:13" x14ac:dyDescent="0.2">
      <c r="A6" s="4"/>
    </row>
    <row r="8" spans="1:13" s="30" customFormat="1" ht="15.75" x14ac:dyDescent="0.25">
      <c r="A8" s="29" t="s">
        <v>16</v>
      </c>
    </row>
    <row r="9" spans="1:13" ht="15" x14ac:dyDescent="0.2">
      <c r="A9" s="6"/>
      <c r="B9" s="7" t="s">
        <v>7</v>
      </c>
      <c r="C9" s="8"/>
      <c r="D9" s="8"/>
      <c r="E9" s="8"/>
      <c r="F9" s="8"/>
      <c r="G9" s="8"/>
      <c r="H9" s="8"/>
      <c r="I9" s="8"/>
      <c r="J9" s="8"/>
      <c r="K9" s="8"/>
      <c r="L9" s="8"/>
      <c r="M9" s="9"/>
    </row>
    <row r="10" spans="1:13" x14ac:dyDescent="0.2">
      <c r="B10" s="10" t="s">
        <v>0</v>
      </c>
      <c r="C10" s="11"/>
      <c r="D10" s="11"/>
      <c r="E10" s="12"/>
      <c r="F10" s="11" t="s">
        <v>1</v>
      </c>
      <c r="G10" s="11"/>
      <c r="H10" s="11"/>
      <c r="I10" s="12"/>
      <c r="J10" s="11" t="s">
        <v>2</v>
      </c>
      <c r="K10" s="11"/>
      <c r="L10" s="11"/>
      <c r="M10" s="12"/>
    </row>
    <row r="11" spans="1:13" s="30" customFormat="1" x14ac:dyDescent="0.2">
      <c r="A11" s="31" t="s">
        <v>14</v>
      </c>
      <c r="B11" s="34" t="s">
        <v>3</v>
      </c>
      <c r="C11" s="34" t="s">
        <v>4</v>
      </c>
      <c r="D11" s="34" t="s">
        <v>5</v>
      </c>
      <c r="E11" s="35" t="s">
        <v>6</v>
      </c>
      <c r="F11" s="34" t="s">
        <v>3</v>
      </c>
      <c r="G11" s="34" t="s">
        <v>4</v>
      </c>
      <c r="H11" s="34" t="s">
        <v>5</v>
      </c>
      <c r="I11" s="35" t="s">
        <v>6</v>
      </c>
      <c r="J11" s="34" t="s">
        <v>3</v>
      </c>
      <c r="K11" s="34" t="s">
        <v>4</v>
      </c>
      <c r="L11" s="34" t="s">
        <v>5</v>
      </c>
      <c r="M11" s="35" t="s">
        <v>6</v>
      </c>
    </row>
    <row r="12" spans="1:13" x14ac:dyDescent="0.2">
      <c r="A12" s="13" t="s">
        <v>12</v>
      </c>
      <c r="B12" s="14">
        <f t="shared" ref="B12:M12" si="0">B35</f>
        <v>0</v>
      </c>
      <c r="C12" s="14">
        <f t="shared" si="0"/>
        <v>16.744</v>
      </c>
      <c r="D12" s="15">
        <f t="shared" si="0"/>
        <v>-0.45199999999999996</v>
      </c>
      <c r="E12" s="16">
        <f t="shared" si="0"/>
        <v>155.02700000000002</v>
      </c>
      <c r="F12" s="14">
        <f t="shared" si="0"/>
        <v>0</v>
      </c>
      <c r="G12" s="14">
        <f t="shared" si="0"/>
        <v>22353.224000000002</v>
      </c>
      <c r="H12" s="15">
        <f t="shared" si="0"/>
        <v>1816.8520000000003</v>
      </c>
      <c r="I12" s="16">
        <f t="shared" si="0"/>
        <v>90847.737999999983</v>
      </c>
      <c r="J12" s="14">
        <f t="shared" si="0"/>
        <v>6787.1570000000002</v>
      </c>
      <c r="K12" s="14">
        <f t="shared" si="0"/>
        <v>566.721</v>
      </c>
      <c r="L12" s="15">
        <f t="shared" si="0"/>
        <v>2384.8020000000001</v>
      </c>
      <c r="M12" s="16">
        <f t="shared" si="0"/>
        <v>315672.989</v>
      </c>
    </row>
    <row r="13" spans="1:13" x14ac:dyDescent="0.2">
      <c r="A13" s="17" t="s">
        <v>13</v>
      </c>
      <c r="B13" s="18">
        <f t="shared" ref="B13:M13" si="1">N35</f>
        <v>0</v>
      </c>
      <c r="C13" s="18">
        <f t="shared" si="1"/>
        <v>0.247</v>
      </c>
      <c r="D13" s="18">
        <f t="shared" si="1"/>
        <v>0.60499999999999998</v>
      </c>
      <c r="E13" s="19">
        <f t="shared" si="1"/>
        <v>5.5819999999999999</v>
      </c>
      <c r="F13" s="18">
        <f t="shared" si="1"/>
        <v>0</v>
      </c>
      <c r="G13" s="18">
        <f t="shared" si="1"/>
        <v>1023.673</v>
      </c>
      <c r="H13" s="18">
        <f t="shared" si="1"/>
        <v>31.934000000000001</v>
      </c>
      <c r="I13" s="19">
        <f t="shared" si="1"/>
        <v>2665.6489999999999</v>
      </c>
      <c r="J13" s="18">
        <f t="shared" si="1"/>
        <v>176.04499999999999</v>
      </c>
      <c r="K13" s="18">
        <f t="shared" si="1"/>
        <v>309.93799999999999</v>
      </c>
      <c r="L13" s="18">
        <f t="shared" si="1"/>
        <v>178.65700000000004</v>
      </c>
      <c r="M13" s="19">
        <f t="shared" si="1"/>
        <v>18105.339</v>
      </c>
    </row>
    <row r="14" spans="1:13" s="30" customFormat="1" x14ac:dyDescent="0.2">
      <c r="A14" s="31" t="s">
        <v>7</v>
      </c>
      <c r="B14" s="32">
        <f t="shared" ref="B14:M14" si="2">SUM(B12:B13)</f>
        <v>0</v>
      </c>
      <c r="C14" s="32">
        <f t="shared" si="2"/>
        <v>16.991</v>
      </c>
      <c r="D14" s="32">
        <f t="shared" si="2"/>
        <v>0.15300000000000002</v>
      </c>
      <c r="E14" s="33">
        <f t="shared" si="2"/>
        <v>160.60900000000001</v>
      </c>
      <c r="F14" s="32">
        <f t="shared" si="2"/>
        <v>0</v>
      </c>
      <c r="G14" s="32">
        <f t="shared" si="2"/>
        <v>23376.897000000001</v>
      </c>
      <c r="H14" s="32">
        <f t="shared" si="2"/>
        <v>1848.7860000000003</v>
      </c>
      <c r="I14" s="33">
        <f t="shared" si="2"/>
        <v>93513.386999999988</v>
      </c>
      <c r="J14" s="32">
        <f t="shared" si="2"/>
        <v>6963.2020000000002</v>
      </c>
      <c r="K14" s="32">
        <f t="shared" si="2"/>
        <v>876.65899999999999</v>
      </c>
      <c r="L14" s="32">
        <f t="shared" si="2"/>
        <v>2563.4590000000003</v>
      </c>
      <c r="M14" s="33">
        <f t="shared" si="2"/>
        <v>333778.32799999998</v>
      </c>
    </row>
    <row r="17" spans="1:25" s="30" customFormat="1" ht="15.75" x14ac:dyDescent="0.25">
      <c r="A17" s="29" t="s">
        <v>35</v>
      </c>
    </row>
    <row r="18" spans="1:25" ht="15" x14ac:dyDescent="0.2">
      <c r="A18" s="6"/>
      <c r="B18" s="7" t="s">
        <v>12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9"/>
      <c r="N18" s="7" t="s">
        <v>13</v>
      </c>
      <c r="O18" s="8"/>
      <c r="P18" s="8"/>
      <c r="Q18" s="8"/>
      <c r="R18" s="8"/>
      <c r="S18" s="8"/>
      <c r="T18" s="8"/>
      <c r="U18" s="8"/>
      <c r="V18" s="8"/>
      <c r="W18" s="8"/>
      <c r="X18" s="8"/>
      <c r="Y18" s="9"/>
    </row>
    <row r="19" spans="1:25" x14ac:dyDescent="0.2">
      <c r="B19" s="10" t="s">
        <v>0</v>
      </c>
      <c r="C19" s="11"/>
      <c r="D19" s="11"/>
      <c r="E19" s="12"/>
      <c r="F19" s="11" t="s">
        <v>1</v>
      </c>
      <c r="G19" s="11"/>
      <c r="H19" s="11"/>
      <c r="I19" s="12"/>
      <c r="J19" s="11" t="s">
        <v>2</v>
      </c>
      <c r="K19" s="11"/>
      <c r="L19" s="11"/>
      <c r="M19" s="12"/>
      <c r="N19" s="11" t="s">
        <v>0</v>
      </c>
      <c r="O19" s="11"/>
      <c r="P19" s="11"/>
      <c r="Q19" s="12"/>
      <c r="R19" s="11" t="s">
        <v>1</v>
      </c>
      <c r="S19" s="11"/>
      <c r="T19" s="11"/>
      <c r="U19" s="12"/>
      <c r="V19" s="11" t="s">
        <v>2</v>
      </c>
      <c r="W19" s="11"/>
      <c r="X19" s="11"/>
      <c r="Y19" s="12"/>
    </row>
    <row r="20" spans="1:25" s="30" customFormat="1" x14ac:dyDescent="0.2">
      <c r="A20" s="31" t="s">
        <v>19</v>
      </c>
      <c r="B20" s="34" t="s">
        <v>3</v>
      </c>
      <c r="C20" s="34" t="s">
        <v>4</v>
      </c>
      <c r="D20" s="34" t="s">
        <v>5</v>
      </c>
      <c r="E20" s="35" t="s">
        <v>6</v>
      </c>
      <c r="F20" s="34" t="s">
        <v>3</v>
      </c>
      <c r="G20" s="34" t="s">
        <v>4</v>
      </c>
      <c r="H20" s="34" t="s">
        <v>5</v>
      </c>
      <c r="I20" s="35" t="s">
        <v>6</v>
      </c>
      <c r="J20" s="34" t="s">
        <v>3</v>
      </c>
      <c r="K20" s="34" t="s">
        <v>4</v>
      </c>
      <c r="L20" s="34" t="s">
        <v>5</v>
      </c>
      <c r="M20" s="35" t="s">
        <v>6</v>
      </c>
      <c r="N20" s="34" t="s">
        <v>3</v>
      </c>
      <c r="O20" s="34" t="s">
        <v>4</v>
      </c>
      <c r="P20" s="34" t="s">
        <v>5</v>
      </c>
      <c r="Q20" s="35" t="s">
        <v>6</v>
      </c>
      <c r="R20" s="34" t="s">
        <v>3</v>
      </c>
      <c r="S20" s="34" t="s">
        <v>4</v>
      </c>
      <c r="T20" s="34" t="s">
        <v>5</v>
      </c>
      <c r="U20" s="35" t="s">
        <v>6</v>
      </c>
      <c r="V20" s="34" t="s">
        <v>3</v>
      </c>
      <c r="W20" s="34" t="s">
        <v>4</v>
      </c>
      <c r="X20" s="34" t="s">
        <v>5</v>
      </c>
      <c r="Y20" s="35" t="s">
        <v>6</v>
      </c>
    </row>
    <row r="21" spans="1:25" x14ac:dyDescent="0.2">
      <c r="A21" s="13" t="s">
        <v>20</v>
      </c>
      <c r="B21" s="14">
        <v>0</v>
      </c>
      <c r="C21" s="14">
        <v>0</v>
      </c>
      <c r="D21" s="15">
        <v>0</v>
      </c>
      <c r="E21" s="16">
        <v>0</v>
      </c>
      <c r="F21" s="15">
        <v>0</v>
      </c>
      <c r="G21" s="15">
        <v>139.37899999999999</v>
      </c>
      <c r="H21" s="15">
        <v>28.266999999999999</v>
      </c>
      <c r="I21" s="16">
        <v>1389.2360000000001</v>
      </c>
      <c r="J21" s="15">
        <v>0</v>
      </c>
      <c r="K21" s="15">
        <v>0</v>
      </c>
      <c r="L21" s="15">
        <v>5.4279999999999999</v>
      </c>
      <c r="M21" s="16">
        <v>5856.424</v>
      </c>
      <c r="N21" s="14">
        <v>0</v>
      </c>
      <c r="O21" s="14">
        <v>0</v>
      </c>
      <c r="P21" s="15">
        <v>0</v>
      </c>
      <c r="Q21" s="16">
        <v>0</v>
      </c>
      <c r="R21" s="15">
        <v>0</v>
      </c>
      <c r="S21" s="15">
        <v>0</v>
      </c>
      <c r="T21" s="15">
        <v>0</v>
      </c>
      <c r="U21" s="16">
        <v>0</v>
      </c>
      <c r="V21" s="15">
        <v>0</v>
      </c>
      <c r="W21" s="15">
        <v>0</v>
      </c>
      <c r="X21" s="15">
        <v>0</v>
      </c>
      <c r="Y21" s="16">
        <v>0</v>
      </c>
    </row>
    <row r="22" spans="1:25" x14ac:dyDescent="0.2">
      <c r="A22" s="17" t="s">
        <v>21</v>
      </c>
      <c r="B22" s="18">
        <v>0</v>
      </c>
      <c r="C22" s="18">
        <v>0</v>
      </c>
      <c r="D22" s="18">
        <v>0</v>
      </c>
      <c r="E22" s="19">
        <v>0</v>
      </c>
      <c r="F22" s="18">
        <v>0</v>
      </c>
      <c r="G22" s="18">
        <v>1204.4269999999999</v>
      </c>
      <c r="H22" s="18">
        <v>271.33699999999999</v>
      </c>
      <c r="I22" s="19">
        <v>6665.384</v>
      </c>
      <c r="J22" s="18">
        <v>593.12599999999998</v>
      </c>
      <c r="K22" s="18">
        <v>0</v>
      </c>
      <c r="L22" s="18">
        <v>61.101999999999997</v>
      </c>
      <c r="M22" s="19">
        <v>14406.04</v>
      </c>
      <c r="N22" s="15">
        <v>0</v>
      </c>
      <c r="O22" s="15">
        <v>0</v>
      </c>
      <c r="P22" s="15">
        <v>0</v>
      </c>
      <c r="Q22" s="16">
        <v>0</v>
      </c>
      <c r="R22" s="15">
        <v>0</v>
      </c>
      <c r="S22" s="15">
        <v>0</v>
      </c>
      <c r="T22" s="15">
        <v>0</v>
      </c>
      <c r="U22" s="16">
        <v>0</v>
      </c>
      <c r="V22" s="15">
        <v>0</v>
      </c>
      <c r="W22" s="15">
        <v>0</v>
      </c>
      <c r="X22" s="15">
        <v>0</v>
      </c>
      <c r="Y22" s="16">
        <v>0</v>
      </c>
    </row>
    <row r="23" spans="1:25" x14ac:dyDescent="0.2">
      <c r="A23" s="17" t="s">
        <v>22</v>
      </c>
      <c r="B23" s="18">
        <v>0</v>
      </c>
      <c r="C23" s="18">
        <v>16.744</v>
      </c>
      <c r="D23" s="18">
        <v>1.7010000000000001</v>
      </c>
      <c r="E23" s="19">
        <v>140.49</v>
      </c>
      <c r="F23" s="18">
        <v>0</v>
      </c>
      <c r="G23" s="18">
        <v>1930.5930000000001</v>
      </c>
      <c r="H23" s="18">
        <v>280.60199999999998</v>
      </c>
      <c r="I23" s="19">
        <v>7142.4290000000001</v>
      </c>
      <c r="J23" s="18">
        <v>0</v>
      </c>
      <c r="K23" s="18">
        <v>335.26</v>
      </c>
      <c r="L23" s="18">
        <v>424.92200000000003</v>
      </c>
      <c r="M23" s="19">
        <v>40424.802000000003</v>
      </c>
      <c r="N23" s="15">
        <v>0</v>
      </c>
      <c r="O23" s="15">
        <v>0</v>
      </c>
      <c r="P23" s="15">
        <v>0</v>
      </c>
      <c r="Q23" s="16">
        <v>0</v>
      </c>
      <c r="R23" s="15">
        <v>0</v>
      </c>
      <c r="S23" s="15">
        <v>455.05399999999997</v>
      </c>
      <c r="T23" s="15">
        <v>13.09</v>
      </c>
      <c r="U23" s="16">
        <v>411.61700000000002</v>
      </c>
      <c r="V23" s="15">
        <v>0</v>
      </c>
      <c r="W23" s="15">
        <v>127.02500000000001</v>
      </c>
      <c r="X23" s="15">
        <v>55.948</v>
      </c>
      <c r="Y23" s="16">
        <v>3277.5059999999999</v>
      </c>
    </row>
    <row r="24" spans="1:25" x14ac:dyDescent="0.2">
      <c r="A24" s="17" t="s">
        <v>23</v>
      </c>
      <c r="B24" s="18">
        <v>0</v>
      </c>
      <c r="C24" s="18">
        <v>0</v>
      </c>
      <c r="D24" s="18">
        <v>0</v>
      </c>
      <c r="E24" s="19">
        <v>0</v>
      </c>
      <c r="F24" s="18">
        <v>0</v>
      </c>
      <c r="G24" s="18">
        <v>2992.6469999999999</v>
      </c>
      <c r="H24" s="18">
        <v>396.62</v>
      </c>
      <c r="I24" s="19">
        <v>8989.6479999999992</v>
      </c>
      <c r="J24" s="18">
        <v>420.87299999999999</v>
      </c>
      <c r="K24" s="18">
        <v>163.452</v>
      </c>
      <c r="L24" s="18">
        <v>400.66500000000002</v>
      </c>
      <c r="M24" s="19">
        <v>33141.453000000001</v>
      </c>
      <c r="N24" s="15">
        <v>0</v>
      </c>
      <c r="O24" s="15">
        <v>0</v>
      </c>
      <c r="P24" s="15">
        <v>0</v>
      </c>
      <c r="Q24" s="16">
        <v>0</v>
      </c>
      <c r="R24" s="15">
        <v>0</v>
      </c>
      <c r="S24" s="15">
        <v>379.13799999999998</v>
      </c>
      <c r="T24" s="15">
        <v>13.635999999999999</v>
      </c>
      <c r="U24" s="16">
        <v>936.03599999999994</v>
      </c>
      <c r="V24" s="15">
        <v>0</v>
      </c>
      <c r="W24" s="15">
        <v>91.263999999999996</v>
      </c>
      <c r="X24" s="15">
        <v>78.150000000000006</v>
      </c>
      <c r="Y24" s="16">
        <v>9439.1129999999994</v>
      </c>
    </row>
    <row r="25" spans="1:25" x14ac:dyDescent="0.2">
      <c r="A25" s="17" t="s">
        <v>24</v>
      </c>
      <c r="B25" s="18">
        <v>0</v>
      </c>
      <c r="C25" s="18">
        <v>0</v>
      </c>
      <c r="D25" s="18">
        <v>0</v>
      </c>
      <c r="E25" s="19">
        <v>0</v>
      </c>
      <c r="F25" s="18">
        <v>0</v>
      </c>
      <c r="G25" s="18">
        <v>813.70299999999997</v>
      </c>
      <c r="H25" s="18">
        <v>149.97499999999999</v>
      </c>
      <c r="I25" s="19">
        <v>3716.52</v>
      </c>
      <c r="J25" s="18">
        <v>338.43900000000002</v>
      </c>
      <c r="K25" s="18">
        <v>0</v>
      </c>
      <c r="L25" s="18">
        <v>234.423</v>
      </c>
      <c r="M25" s="19">
        <v>10774.245000000001</v>
      </c>
      <c r="N25" s="15">
        <v>0</v>
      </c>
      <c r="O25" s="15">
        <v>0</v>
      </c>
      <c r="P25" s="15">
        <v>0</v>
      </c>
      <c r="Q25" s="16">
        <v>0</v>
      </c>
      <c r="R25" s="15">
        <v>0</v>
      </c>
      <c r="S25" s="15">
        <v>148.14400000000001</v>
      </c>
      <c r="T25" s="15">
        <v>1.681</v>
      </c>
      <c r="U25" s="16">
        <v>483.36700000000002</v>
      </c>
      <c r="V25" s="15">
        <v>175.5</v>
      </c>
      <c r="W25" s="15">
        <v>91.649000000000001</v>
      </c>
      <c r="X25" s="15">
        <v>25.233000000000001</v>
      </c>
      <c r="Y25" s="16">
        <v>3273.7429999999999</v>
      </c>
    </row>
    <row r="26" spans="1:25" x14ac:dyDescent="0.2">
      <c r="A26" s="17" t="s">
        <v>25</v>
      </c>
      <c r="B26" s="18">
        <v>0</v>
      </c>
      <c r="C26" s="18">
        <v>0</v>
      </c>
      <c r="D26" s="18">
        <v>0</v>
      </c>
      <c r="E26" s="19">
        <v>0</v>
      </c>
      <c r="F26" s="18">
        <v>0</v>
      </c>
      <c r="G26" s="18">
        <v>3185.904</v>
      </c>
      <c r="H26" s="18">
        <v>121.901</v>
      </c>
      <c r="I26" s="19">
        <v>12535.608</v>
      </c>
      <c r="J26" s="18">
        <v>0</v>
      </c>
      <c r="K26" s="18">
        <v>63.237000000000002</v>
      </c>
      <c r="L26" s="18">
        <v>253.578</v>
      </c>
      <c r="M26" s="19">
        <v>54450.817000000003</v>
      </c>
      <c r="N26" s="15">
        <v>0</v>
      </c>
      <c r="O26" s="15">
        <v>0</v>
      </c>
      <c r="P26" s="15">
        <v>0</v>
      </c>
      <c r="Q26" s="16">
        <v>0</v>
      </c>
      <c r="R26" s="15">
        <v>0</v>
      </c>
      <c r="S26" s="15">
        <v>0</v>
      </c>
      <c r="T26" s="15">
        <v>0</v>
      </c>
      <c r="U26" s="16">
        <v>0</v>
      </c>
      <c r="V26" s="15">
        <v>0</v>
      </c>
      <c r="W26" s="15">
        <v>0</v>
      </c>
      <c r="X26" s="15">
        <v>4.1150000000000002</v>
      </c>
      <c r="Y26" s="16">
        <v>930.755</v>
      </c>
    </row>
    <row r="27" spans="1:25" x14ac:dyDescent="0.2">
      <c r="A27" s="17" t="s">
        <v>26</v>
      </c>
      <c r="B27" s="18">
        <v>0</v>
      </c>
      <c r="C27" s="18">
        <v>0</v>
      </c>
      <c r="D27" s="18">
        <v>0</v>
      </c>
      <c r="E27" s="19">
        <v>0</v>
      </c>
      <c r="F27" s="18">
        <v>0</v>
      </c>
      <c r="G27" s="18">
        <v>2509.6120000000001</v>
      </c>
      <c r="H27" s="18">
        <v>153.70699999999999</v>
      </c>
      <c r="I27" s="19">
        <v>6838.9669999999996</v>
      </c>
      <c r="J27" s="18">
        <v>0</v>
      </c>
      <c r="K27" s="18">
        <v>0</v>
      </c>
      <c r="L27" s="18">
        <v>57.756</v>
      </c>
      <c r="M27" s="19">
        <v>23127.841</v>
      </c>
      <c r="N27" s="15">
        <v>0</v>
      </c>
      <c r="O27" s="15">
        <v>0</v>
      </c>
      <c r="P27" s="15">
        <v>0</v>
      </c>
      <c r="Q27" s="16">
        <v>0</v>
      </c>
      <c r="R27" s="15">
        <v>0</v>
      </c>
      <c r="S27" s="15">
        <v>0</v>
      </c>
      <c r="T27" s="15">
        <v>0</v>
      </c>
      <c r="U27" s="16">
        <v>0</v>
      </c>
      <c r="V27" s="15">
        <v>0</v>
      </c>
      <c r="W27" s="15">
        <v>0</v>
      </c>
      <c r="X27" s="15">
        <v>0</v>
      </c>
      <c r="Y27" s="16">
        <v>0</v>
      </c>
    </row>
    <row r="28" spans="1:25" x14ac:dyDescent="0.2">
      <c r="A28" s="17" t="s">
        <v>27</v>
      </c>
      <c r="B28" s="18">
        <v>0</v>
      </c>
      <c r="C28" s="18">
        <v>0</v>
      </c>
      <c r="D28" s="18">
        <v>0</v>
      </c>
      <c r="E28" s="19">
        <v>0</v>
      </c>
      <c r="F28" s="18">
        <v>0</v>
      </c>
      <c r="G28" s="18">
        <v>2335.08</v>
      </c>
      <c r="H28" s="18">
        <v>90.197000000000003</v>
      </c>
      <c r="I28" s="19">
        <v>7190.9660000000003</v>
      </c>
      <c r="J28" s="18">
        <v>651.26300000000003</v>
      </c>
      <c r="K28" s="18">
        <v>0</v>
      </c>
      <c r="L28" s="18">
        <v>187.279</v>
      </c>
      <c r="M28" s="19">
        <v>31672.733</v>
      </c>
      <c r="N28" s="18">
        <v>0</v>
      </c>
      <c r="O28" s="18">
        <v>0</v>
      </c>
      <c r="P28" s="18">
        <v>0</v>
      </c>
      <c r="Q28" s="19">
        <v>0</v>
      </c>
      <c r="R28" s="18">
        <v>0</v>
      </c>
      <c r="S28" s="18">
        <v>0</v>
      </c>
      <c r="T28" s="18">
        <v>0</v>
      </c>
      <c r="U28" s="19">
        <v>0</v>
      </c>
      <c r="V28" s="18">
        <v>0</v>
      </c>
      <c r="W28" s="18">
        <v>0</v>
      </c>
      <c r="X28" s="18">
        <v>0</v>
      </c>
      <c r="Y28" s="19">
        <v>0</v>
      </c>
    </row>
    <row r="29" spans="1:25" x14ac:dyDescent="0.2">
      <c r="A29" s="17" t="s">
        <v>28</v>
      </c>
      <c r="B29" s="18">
        <v>0</v>
      </c>
      <c r="C29" s="18">
        <v>0</v>
      </c>
      <c r="D29" s="18">
        <v>0</v>
      </c>
      <c r="E29" s="19">
        <v>0</v>
      </c>
      <c r="F29" s="18">
        <v>0</v>
      </c>
      <c r="G29" s="18">
        <v>1680.9380000000001</v>
      </c>
      <c r="H29" s="18">
        <v>73.744</v>
      </c>
      <c r="I29" s="19">
        <v>8377.9599999999991</v>
      </c>
      <c r="J29" s="18">
        <v>1943.576</v>
      </c>
      <c r="K29" s="18">
        <v>0</v>
      </c>
      <c r="L29" s="18">
        <v>216.84899999999999</v>
      </c>
      <c r="M29" s="19">
        <v>26626.159</v>
      </c>
      <c r="N29" s="18">
        <v>0</v>
      </c>
      <c r="O29" s="18">
        <v>0</v>
      </c>
      <c r="P29" s="18">
        <v>0</v>
      </c>
      <c r="Q29" s="19">
        <v>0</v>
      </c>
      <c r="R29" s="18">
        <v>0</v>
      </c>
      <c r="S29" s="18">
        <v>41.337000000000003</v>
      </c>
      <c r="T29" s="18">
        <v>3.5270000000000001</v>
      </c>
      <c r="U29" s="19">
        <v>834.62900000000002</v>
      </c>
      <c r="V29" s="18">
        <v>0</v>
      </c>
      <c r="W29" s="18">
        <v>0</v>
      </c>
      <c r="X29" s="18">
        <v>4.1630000000000003</v>
      </c>
      <c r="Y29" s="19">
        <v>889.77300000000002</v>
      </c>
    </row>
    <row r="30" spans="1:25" x14ac:dyDescent="0.2">
      <c r="A30" s="17" t="s">
        <v>29</v>
      </c>
      <c r="B30" s="18">
        <v>0</v>
      </c>
      <c r="C30" s="20">
        <v>0</v>
      </c>
      <c r="D30" s="18">
        <v>0</v>
      </c>
      <c r="E30" s="19">
        <v>0</v>
      </c>
      <c r="F30" s="18">
        <v>0</v>
      </c>
      <c r="G30" s="18">
        <v>1829.03</v>
      </c>
      <c r="H30" s="18">
        <v>53.707000000000001</v>
      </c>
      <c r="I30" s="19">
        <v>11501.482</v>
      </c>
      <c r="J30" s="18">
        <v>0</v>
      </c>
      <c r="K30" s="18">
        <v>0</v>
      </c>
      <c r="L30" s="18">
        <v>175.99199999999999</v>
      </c>
      <c r="M30" s="19">
        <v>24665.723999999998</v>
      </c>
      <c r="N30" s="18">
        <v>0</v>
      </c>
      <c r="O30" s="20">
        <v>0</v>
      </c>
      <c r="P30" s="18">
        <v>0</v>
      </c>
      <c r="Q30" s="19">
        <v>0</v>
      </c>
      <c r="R30" s="18">
        <v>0</v>
      </c>
      <c r="S30" s="18">
        <v>0</v>
      </c>
      <c r="T30" s="18">
        <v>0</v>
      </c>
      <c r="U30" s="19">
        <v>0</v>
      </c>
      <c r="V30" s="18">
        <v>0</v>
      </c>
      <c r="W30" s="18">
        <v>0</v>
      </c>
      <c r="X30" s="18">
        <v>0</v>
      </c>
      <c r="Y30" s="19">
        <v>0</v>
      </c>
    </row>
    <row r="31" spans="1:25" x14ac:dyDescent="0.2">
      <c r="A31" s="17" t="s">
        <v>30</v>
      </c>
      <c r="B31" s="18">
        <v>0</v>
      </c>
      <c r="C31" s="18">
        <v>0</v>
      </c>
      <c r="D31" s="18">
        <v>0</v>
      </c>
      <c r="E31" s="19">
        <v>0</v>
      </c>
      <c r="F31" s="18">
        <v>0</v>
      </c>
      <c r="G31" s="18">
        <v>768.36400000000003</v>
      </c>
      <c r="H31" s="18">
        <v>20.277999999999999</v>
      </c>
      <c r="I31" s="19">
        <v>3494.953</v>
      </c>
      <c r="J31" s="18">
        <v>0</v>
      </c>
      <c r="K31" s="18">
        <v>0</v>
      </c>
      <c r="L31" s="18">
        <v>63.058</v>
      </c>
      <c r="M31" s="19">
        <v>17106.127</v>
      </c>
      <c r="N31" s="18">
        <v>0</v>
      </c>
      <c r="O31" s="18">
        <v>0</v>
      </c>
      <c r="P31" s="18">
        <v>0</v>
      </c>
      <c r="Q31" s="19">
        <v>0</v>
      </c>
      <c r="R31" s="18">
        <v>0</v>
      </c>
      <c r="S31" s="18">
        <v>0</v>
      </c>
      <c r="T31" s="18">
        <v>0</v>
      </c>
      <c r="U31" s="19">
        <v>0</v>
      </c>
      <c r="V31" s="18">
        <v>0</v>
      </c>
      <c r="W31" s="18">
        <v>0</v>
      </c>
      <c r="X31" s="18">
        <v>0</v>
      </c>
      <c r="Y31" s="19">
        <v>0</v>
      </c>
    </row>
    <row r="32" spans="1:25" x14ac:dyDescent="0.2">
      <c r="A32" s="17" t="s">
        <v>31</v>
      </c>
      <c r="B32" s="18">
        <v>0</v>
      </c>
      <c r="C32" s="18">
        <v>0</v>
      </c>
      <c r="D32" s="18">
        <v>0</v>
      </c>
      <c r="E32" s="19">
        <v>0</v>
      </c>
      <c r="F32" s="18">
        <v>0</v>
      </c>
      <c r="G32" s="18">
        <v>2107.0250000000001</v>
      </c>
      <c r="H32" s="18">
        <v>94.757000000000005</v>
      </c>
      <c r="I32" s="19">
        <v>10202</v>
      </c>
      <c r="J32" s="18">
        <v>1846.133</v>
      </c>
      <c r="K32" s="18">
        <v>0</v>
      </c>
      <c r="L32" s="18">
        <v>124.24</v>
      </c>
      <c r="M32" s="19">
        <v>24987.701000000001</v>
      </c>
      <c r="N32" s="18">
        <v>0</v>
      </c>
      <c r="O32" s="18">
        <v>0</v>
      </c>
      <c r="P32" s="18">
        <v>0</v>
      </c>
      <c r="Q32" s="19">
        <v>0</v>
      </c>
      <c r="R32" s="18">
        <v>0</v>
      </c>
      <c r="S32" s="18">
        <v>0</v>
      </c>
      <c r="T32" s="18">
        <v>0</v>
      </c>
      <c r="U32" s="19">
        <v>0</v>
      </c>
      <c r="V32" s="18">
        <v>0</v>
      </c>
      <c r="W32" s="18">
        <v>0</v>
      </c>
      <c r="X32" s="18">
        <v>0</v>
      </c>
      <c r="Y32" s="19">
        <v>0</v>
      </c>
    </row>
    <row r="33" spans="1:25" x14ac:dyDescent="0.2">
      <c r="A33" s="17" t="s">
        <v>32</v>
      </c>
      <c r="B33" s="18">
        <v>0</v>
      </c>
      <c r="C33" s="18">
        <v>0</v>
      </c>
      <c r="D33" s="18">
        <v>0</v>
      </c>
      <c r="E33" s="19">
        <v>0</v>
      </c>
      <c r="F33" s="18">
        <v>0</v>
      </c>
      <c r="G33" s="18">
        <v>305.66899999999998</v>
      </c>
      <c r="H33" s="18">
        <v>10.266999999999999</v>
      </c>
      <c r="I33" s="19">
        <v>963.16099999999994</v>
      </c>
      <c r="J33" s="18">
        <v>0</v>
      </c>
      <c r="K33" s="18">
        <v>0</v>
      </c>
      <c r="L33" s="18">
        <v>8.4139999999999997</v>
      </c>
      <c r="M33" s="19">
        <v>1756.8679999999999</v>
      </c>
      <c r="N33" s="18">
        <v>0</v>
      </c>
      <c r="O33" s="18">
        <v>0</v>
      </c>
      <c r="P33" s="18">
        <v>0</v>
      </c>
      <c r="Q33" s="19">
        <v>0</v>
      </c>
      <c r="R33" s="18">
        <v>0</v>
      </c>
      <c r="S33" s="18">
        <v>0</v>
      </c>
      <c r="T33" s="18">
        <v>0</v>
      </c>
      <c r="U33" s="19">
        <v>0</v>
      </c>
      <c r="V33" s="18">
        <v>0</v>
      </c>
      <c r="W33" s="18">
        <v>0</v>
      </c>
      <c r="X33" s="18">
        <v>0</v>
      </c>
      <c r="Y33" s="19">
        <v>0</v>
      </c>
    </row>
    <row r="34" spans="1:25" x14ac:dyDescent="0.2">
      <c r="A34" s="17" t="s">
        <v>33</v>
      </c>
      <c r="B34" s="21">
        <v>0</v>
      </c>
      <c r="C34" s="21">
        <v>0</v>
      </c>
      <c r="D34" s="22">
        <v>-2.153</v>
      </c>
      <c r="E34" s="23">
        <v>14.537000000000001</v>
      </c>
      <c r="F34" s="22">
        <v>0</v>
      </c>
      <c r="G34" s="22">
        <v>550.85299999999995</v>
      </c>
      <c r="H34" s="22">
        <v>71.492999999999995</v>
      </c>
      <c r="I34" s="23">
        <v>1839.424</v>
      </c>
      <c r="J34" s="22">
        <v>993.74699999999996</v>
      </c>
      <c r="K34" s="22">
        <v>4.7720000000000002</v>
      </c>
      <c r="L34" s="22">
        <v>171.096</v>
      </c>
      <c r="M34" s="23">
        <v>6676.0550000000003</v>
      </c>
      <c r="N34" s="21">
        <v>0</v>
      </c>
      <c r="O34" s="21">
        <v>0.247</v>
      </c>
      <c r="P34" s="22">
        <v>0.60499999999999998</v>
      </c>
      <c r="Q34" s="23">
        <v>5.5819999999999999</v>
      </c>
      <c r="R34" s="22">
        <v>0</v>
      </c>
      <c r="S34" s="22">
        <v>0</v>
      </c>
      <c r="T34" s="22">
        <v>0</v>
      </c>
      <c r="U34" s="23">
        <v>0</v>
      </c>
      <c r="V34" s="22">
        <v>0.54500000000000004</v>
      </c>
      <c r="W34" s="22">
        <v>0</v>
      </c>
      <c r="X34" s="22">
        <v>11.048</v>
      </c>
      <c r="Y34" s="23">
        <v>294.44900000000001</v>
      </c>
    </row>
    <row r="35" spans="1:25" s="30" customFormat="1" x14ac:dyDescent="0.2">
      <c r="A35" s="31" t="s">
        <v>7</v>
      </c>
      <c r="B35" s="32">
        <f t="shared" ref="B35:M35" si="3">SUM(B21:B34)</f>
        <v>0</v>
      </c>
      <c r="C35" s="32">
        <f t="shared" si="3"/>
        <v>16.744</v>
      </c>
      <c r="D35" s="32">
        <f t="shared" si="3"/>
        <v>-0.45199999999999996</v>
      </c>
      <c r="E35" s="33">
        <f t="shared" si="3"/>
        <v>155.02700000000002</v>
      </c>
      <c r="F35" s="32">
        <f t="shared" si="3"/>
        <v>0</v>
      </c>
      <c r="G35" s="32">
        <f t="shared" si="3"/>
        <v>22353.224000000002</v>
      </c>
      <c r="H35" s="32">
        <f t="shared" si="3"/>
        <v>1816.8520000000003</v>
      </c>
      <c r="I35" s="33">
        <f t="shared" si="3"/>
        <v>90847.737999999983</v>
      </c>
      <c r="J35" s="32">
        <f t="shared" si="3"/>
        <v>6787.1570000000002</v>
      </c>
      <c r="K35" s="32">
        <f t="shared" si="3"/>
        <v>566.721</v>
      </c>
      <c r="L35" s="32">
        <f t="shared" si="3"/>
        <v>2384.8020000000001</v>
      </c>
      <c r="M35" s="33">
        <f t="shared" si="3"/>
        <v>315672.989</v>
      </c>
      <c r="N35" s="32">
        <f>SUM(N21:N34)</f>
        <v>0</v>
      </c>
      <c r="O35" s="32">
        <f>SUM(O21:O34)</f>
        <v>0.247</v>
      </c>
      <c r="P35" s="32">
        <f t="shared" ref="P35:Y35" si="4">SUM(P21:P34)</f>
        <v>0.60499999999999998</v>
      </c>
      <c r="Q35" s="33">
        <f t="shared" si="4"/>
        <v>5.5819999999999999</v>
      </c>
      <c r="R35" s="32">
        <f t="shared" si="4"/>
        <v>0</v>
      </c>
      <c r="S35" s="32">
        <f t="shared" si="4"/>
        <v>1023.673</v>
      </c>
      <c r="T35" s="32">
        <f t="shared" si="4"/>
        <v>31.934000000000001</v>
      </c>
      <c r="U35" s="33">
        <f t="shared" si="4"/>
        <v>2665.6489999999999</v>
      </c>
      <c r="V35" s="32">
        <f t="shared" si="4"/>
        <v>176.04499999999999</v>
      </c>
      <c r="W35" s="32">
        <f t="shared" si="4"/>
        <v>309.93799999999999</v>
      </c>
      <c r="X35" s="32">
        <f t="shared" si="4"/>
        <v>178.65700000000004</v>
      </c>
      <c r="Y35" s="33">
        <f t="shared" si="4"/>
        <v>18105.339</v>
      </c>
    </row>
    <row r="38" spans="1:25" s="30" customFormat="1" ht="15.75" x14ac:dyDescent="0.25">
      <c r="A38" s="29" t="s">
        <v>8</v>
      </c>
    </row>
    <row r="39" spans="1:25" ht="14.25" x14ac:dyDescent="0.2">
      <c r="A39" s="24" t="s">
        <v>15</v>
      </c>
    </row>
    <row r="40" spans="1:25" ht="14.25" x14ac:dyDescent="0.2">
      <c r="A40" s="24" t="s">
        <v>9</v>
      </c>
    </row>
    <row r="41" spans="1:25" ht="14.25" x14ac:dyDescent="0.2">
      <c r="A41" s="24" t="s">
        <v>10</v>
      </c>
    </row>
    <row r="42" spans="1:25" ht="14.25" x14ac:dyDescent="0.2">
      <c r="A42" s="24" t="s">
        <v>11</v>
      </c>
    </row>
  </sheetData>
  <mergeCells count="12">
    <mergeCell ref="B9:M9"/>
    <mergeCell ref="B18:M18"/>
    <mergeCell ref="N18:Y18"/>
    <mergeCell ref="N19:Q19"/>
    <mergeCell ref="R19:U19"/>
    <mergeCell ref="V19:Y19"/>
    <mergeCell ref="B10:E10"/>
    <mergeCell ref="F10:I10"/>
    <mergeCell ref="J10:M10"/>
    <mergeCell ref="B19:E19"/>
    <mergeCell ref="F19:I19"/>
    <mergeCell ref="J19:M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oktober</vt:lpstr>
      <vt:lpstr>november</vt:lpstr>
      <vt:lpstr>desember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Merete Fauske</dc:creator>
  <cp:lastModifiedBy>Merete Fauske</cp:lastModifiedBy>
  <dcterms:created xsi:type="dcterms:W3CDTF">2016-01-26T07:30:03Z</dcterms:created>
  <dcterms:modified xsi:type="dcterms:W3CDTF">2021-01-20T11:50:47Z</dcterms:modified>
</cp:coreProperties>
</file>