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BIO-Internett-Historiske\"/>
    </mc:Choice>
  </mc:AlternateContent>
  <bookViews>
    <workbookView xWindow="720" yWindow="525" windowWidth="27915" windowHeight="12015" tabRatio="882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  <c r="C12" i="1"/>
  <c r="B12" i="1"/>
  <c r="M11" i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M13" i="2" s="1"/>
  <c r="L11" i="2"/>
  <c r="L13" i="2" s="1"/>
  <c r="K11" i="2"/>
  <c r="K13" i="2" s="1"/>
  <c r="J11" i="2"/>
  <c r="J13" i="2" s="1"/>
  <c r="I11" i="2"/>
  <c r="I13" i="2" s="1"/>
  <c r="H11" i="2"/>
  <c r="H13" i="2" s="1"/>
  <c r="G11" i="2"/>
  <c r="G13" i="2" s="1"/>
  <c r="F11" i="2"/>
  <c r="F13" i="2" s="1"/>
  <c r="E11" i="2"/>
  <c r="E13" i="2" s="1"/>
  <c r="D11" i="2"/>
  <c r="D13" i="2" s="1"/>
  <c r="C11" i="2"/>
  <c r="C13" i="2" s="1"/>
  <c r="B11" i="2"/>
  <c r="B13" i="2" s="1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M13" i="3" s="1"/>
  <c r="L11" i="3"/>
  <c r="L13" i="3" s="1"/>
  <c r="K11" i="3"/>
  <c r="K13" i="3" s="1"/>
  <c r="J11" i="3"/>
  <c r="J13" i="3" s="1"/>
  <c r="I11" i="3"/>
  <c r="I13" i="3" s="1"/>
  <c r="H11" i="3"/>
  <c r="H13" i="3" s="1"/>
  <c r="G11" i="3"/>
  <c r="G13" i="3" s="1"/>
  <c r="F11" i="3"/>
  <c r="F13" i="3" s="1"/>
  <c r="E11" i="3"/>
  <c r="E13" i="3" s="1"/>
  <c r="D11" i="3"/>
  <c r="D13" i="3" s="1"/>
  <c r="C11" i="3"/>
  <c r="C13" i="3" s="1"/>
  <c r="B11" i="3"/>
  <c r="B13" i="3" s="1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M13" i="4" s="1"/>
  <c r="L11" i="4"/>
  <c r="L13" i="4" s="1"/>
  <c r="K11" i="4"/>
  <c r="K13" i="4" s="1"/>
  <c r="J11" i="4"/>
  <c r="J13" i="4" s="1"/>
  <c r="I11" i="4"/>
  <c r="I13" i="4" s="1"/>
  <c r="H11" i="4"/>
  <c r="H13" i="4" s="1"/>
  <c r="G11" i="4"/>
  <c r="G13" i="4" s="1"/>
  <c r="F11" i="4"/>
  <c r="F13" i="4" s="1"/>
  <c r="E11" i="4"/>
  <c r="E13" i="4" s="1"/>
  <c r="D11" i="4"/>
  <c r="D13" i="4" s="1"/>
  <c r="C11" i="4"/>
  <c r="C13" i="4" s="1"/>
  <c r="B11" i="4"/>
  <c r="B13" i="4" s="1"/>
  <c r="M12" i="5"/>
  <c r="L12" i="5"/>
  <c r="K12" i="5"/>
  <c r="J12" i="5"/>
  <c r="I12" i="5"/>
  <c r="H12" i="5"/>
  <c r="G12" i="5"/>
  <c r="F12" i="5"/>
  <c r="E12" i="5"/>
  <c r="D12" i="5"/>
  <c r="C12" i="5"/>
  <c r="B12" i="5"/>
  <c r="M11" i="5"/>
  <c r="M13" i="5" s="1"/>
  <c r="L11" i="5"/>
  <c r="L13" i="5" s="1"/>
  <c r="K11" i="5"/>
  <c r="K13" i="5" s="1"/>
  <c r="J11" i="5"/>
  <c r="J13" i="5" s="1"/>
  <c r="I11" i="5"/>
  <c r="I13" i="5" s="1"/>
  <c r="H11" i="5"/>
  <c r="H13" i="5" s="1"/>
  <c r="G11" i="5"/>
  <c r="G13" i="5" s="1"/>
  <c r="F11" i="5"/>
  <c r="F13" i="5" s="1"/>
  <c r="E11" i="5"/>
  <c r="E13" i="5" s="1"/>
  <c r="D11" i="5"/>
  <c r="D13" i="5" s="1"/>
  <c r="C11" i="5"/>
  <c r="C13" i="5" s="1"/>
  <c r="B11" i="5"/>
  <c r="B13" i="5" s="1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M13" i="6" s="1"/>
  <c r="L11" i="6"/>
  <c r="L13" i="6" s="1"/>
  <c r="K11" i="6"/>
  <c r="K13" i="6" s="1"/>
  <c r="J11" i="6"/>
  <c r="J13" i="6" s="1"/>
  <c r="I11" i="6"/>
  <c r="I13" i="6" s="1"/>
  <c r="H11" i="6"/>
  <c r="H13" i="6" s="1"/>
  <c r="G11" i="6"/>
  <c r="G13" i="6" s="1"/>
  <c r="F11" i="6"/>
  <c r="F13" i="6" s="1"/>
  <c r="E11" i="6"/>
  <c r="E13" i="6" s="1"/>
  <c r="D11" i="6"/>
  <c r="D13" i="6" s="1"/>
  <c r="C11" i="6"/>
  <c r="C13" i="6" s="1"/>
  <c r="B11" i="6"/>
  <c r="B13" i="6" s="1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M13" i="7" s="1"/>
  <c r="L11" i="7"/>
  <c r="L13" i="7" s="1"/>
  <c r="K11" i="7"/>
  <c r="K13" i="7" s="1"/>
  <c r="J11" i="7"/>
  <c r="J13" i="7" s="1"/>
  <c r="I11" i="7"/>
  <c r="I13" i="7" s="1"/>
  <c r="H11" i="7"/>
  <c r="H13" i="7" s="1"/>
  <c r="G11" i="7"/>
  <c r="G13" i="7" s="1"/>
  <c r="F11" i="7"/>
  <c r="F13" i="7" s="1"/>
  <c r="E11" i="7"/>
  <c r="E13" i="7" s="1"/>
  <c r="D11" i="7"/>
  <c r="D13" i="7" s="1"/>
  <c r="C11" i="7"/>
  <c r="C13" i="7" s="1"/>
  <c r="B11" i="7"/>
  <c r="B13" i="7" s="1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M13" i="8" s="1"/>
  <c r="L11" i="8"/>
  <c r="L13" i="8" s="1"/>
  <c r="K11" i="8"/>
  <c r="K13" i="8" s="1"/>
  <c r="J11" i="8"/>
  <c r="J13" i="8" s="1"/>
  <c r="I11" i="8"/>
  <c r="I13" i="8" s="1"/>
  <c r="H11" i="8"/>
  <c r="H13" i="8" s="1"/>
  <c r="G11" i="8"/>
  <c r="G13" i="8" s="1"/>
  <c r="F11" i="8"/>
  <c r="F13" i="8" s="1"/>
  <c r="E11" i="8"/>
  <c r="E13" i="8" s="1"/>
  <c r="D11" i="8"/>
  <c r="D13" i="8" s="1"/>
  <c r="C11" i="8"/>
  <c r="C13" i="8" s="1"/>
  <c r="B11" i="8"/>
  <c r="B13" i="8" s="1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M13" i="9" s="1"/>
  <c r="L11" i="9"/>
  <c r="L13" i="9" s="1"/>
  <c r="K11" i="9"/>
  <c r="K13" i="9" s="1"/>
  <c r="J11" i="9"/>
  <c r="J13" i="9" s="1"/>
  <c r="I11" i="9"/>
  <c r="I13" i="9" s="1"/>
  <c r="H11" i="9"/>
  <c r="H13" i="9" s="1"/>
  <c r="G11" i="9"/>
  <c r="G13" i="9" s="1"/>
  <c r="F11" i="9"/>
  <c r="F13" i="9" s="1"/>
  <c r="E11" i="9"/>
  <c r="E13" i="9" s="1"/>
  <c r="D11" i="9"/>
  <c r="D13" i="9" s="1"/>
  <c r="C11" i="9"/>
  <c r="C13" i="9" s="1"/>
  <c r="B11" i="9"/>
  <c r="B13" i="9" s="1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M13" i="10" s="1"/>
  <c r="L11" i="10"/>
  <c r="L13" i="10" s="1"/>
  <c r="K11" i="10"/>
  <c r="K13" i="10" s="1"/>
  <c r="J11" i="10"/>
  <c r="J13" i="10" s="1"/>
  <c r="I11" i="10"/>
  <c r="I13" i="10" s="1"/>
  <c r="H11" i="10"/>
  <c r="H13" i="10" s="1"/>
  <c r="G11" i="10"/>
  <c r="G13" i="10" s="1"/>
  <c r="F11" i="10"/>
  <c r="F13" i="10" s="1"/>
  <c r="E11" i="10"/>
  <c r="E13" i="10" s="1"/>
  <c r="D11" i="10"/>
  <c r="D13" i="10" s="1"/>
  <c r="C11" i="10"/>
  <c r="C13" i="10" s="1"/>
  <c r="B11" i="10"/>
  <c r="B13" i="10" s="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M13" i="11" s="1"/>
  <c r="L11" i="11"/>
  <c r="L13" i="11" s="1"/>
  <c r="K11" i="11"/>
  <c r="K13" i="11" s="1"/>
  <c r="J11" i="11"/>
  <c r="J13" i="11" s="1"/>
  <c r="I11" i="11"/>
  <c r="I13" i="11" s="1"/>
  <c r="H11" i="11"/>
  <c r="H13" i="11" s="1"/>
  <c r="G11" i="11"/>
  <c r="G13" i="11" s="1"/>
  <c r="F11" i="11"/>
  <c r="F13" i="11" s="1"/>
  <c r="E11" i="11"/>
  <c r="E13" i="11" s="1"/>
  <c r="D11" i="11"/>
  <c r="D13" i="11" s="1"/>
  <c r="C11" i="11"/>
  <c r="C13" i="11" s="1"/>
  <c r="B11" i="11"/>
  <c r="B13" i="11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M13" i="12" s="1"/>
  <c r="L11" i="12"/>
  <c r="L13" i="12" s="1"/>
  <c r="K11" i="12"/>
  <c r="K13" i="12" s="1"/>
  <c r="J11" i="12"/>
  <c r="J13" i="12" s="1"/>
  <c r="I11" i="12"/>
  <c r="I13" i="12" s="1"/>
  <c r="H11" i="12"/>
  <c r="H13" i="12" s="1"/>
  <c r="G11" i="12"/>
  <c r="G13" i="12" s="1"/>
  <c r="F11" i="12"/>
  <c r="F13" i="12" s="1"/>
  <c r="E11" i="12"/>
  <c r="E13" i="12" s="1"/>
  <c r="D11" i="12"/>
  <c r="D13" i="12" s="1"/>
  <c r="C11" i="12"/>
  <c r="C13" i="12" s="1"/>
  <c r="B11" i="12"/>
  <c r="B13" i="12" s="1"/>
  <c r="M43" i="1" l="1"/>
  <c r="L43" i="1"/>
  <c r="K43" i="1"/>
  <c r="J43" i="1"/>
  <c r="I43" i="1"/>
  <c r="H43" i="1"/>
  <c r="G43" i="1"/>
  <c r="F43" i="1"/>
  <c r="E43" i="1"/>
  <c r="D43" i="1"/>
  <c r="C43" i="1"/>
  <c r="B43" i="1"/>
  <c r="M28" i="1"/>
  <c r="L28" i="1"/>
  <c r="K28" i="1"/>
  <c r="J28" i="1"/>
  <c r="I28" i="1"/>
  <c r="H28" i="1"/>
  <c r="G28" i="1"/>
  <c r="F28" i="1"/>
  <c r="E28" i="1"/>
  <c r="D28" i="1"/>
  <c r="C28" i="1"/>
  <c r="B28" i="1"/>
  <c r="M43" i="12"/>
  <c r="L43" i="12"/>
  <c r="K43" i="12"/>
  <c r="J43" i="12"/>
  <c r="I43" i="12"/>
  <c r="H43" i="12"/>
  <c r="G43" i="12"/>
  <c r="F43" i="12"/>
  <c r="E43" i="12"/>
  <c r="D43" i="12"/>
  <c r="C43" i="12"/>
  <c r="B43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M43" i="11"/>
  <c r="L43" i="11"/>
  <c r="K43" i="11"/>
  <c r="J43" i="11"/>
  <c r="I43" i="11"/>
  <c r="H43" i="11"/>
  <c r="G43" i="11"/>
  <c r="F43" i="11"/>
  <c r="E43" i="11"/>
  <c r="D43" i="11"/>
  <c r="C43" i="11"/>
  <c r="B43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M43" i="10"/>
  <c r="L43" i="10"/>
  <c r="K43" i="10"/>
  <c r="J43" i="10"/>
  <c r="I43" i="10"/>
  <c r="H43" i="10"/>
  <c r="G43" i="10"/>
  <c r="F43" i="10"/>
  <c r="E43" i="10"/>
  <c r="D43" i="10"/>
  <c r="C43" i="10"/>
  <c r="B43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M43" i="9"/>
  <c r="L43" i="9"/>
  <c r="K43" i="9"/>
  <c r="J43" i="9"/>
  <c r="I43" i="9"/>
  <c r="H43" i="9"/>
  <c r="G43" i="9"/>
  <c r="F43" i="9"/>
  <c r="E43" i="9"/>
  <c r="D43" i="9"/>
  <c r="C43" i="9"/>
  <c r="B43" i="9"/>
  <c r="M28" i="9"/>
  <c r="L28" i="9"/>
  <c r="K28" i="9"/>
  <c r="J28" i="9"/>
  <c r="I28" i="9"/>
  <c r="H28" i="9"/>
  <c r="G28" i="9"/>
  <c r="F28" i="9"/>
  <c r="E28" i="9"/>
  <c r="D28" i="9"/>
  <c r="C28" i="9"/>
  <c r="B28" i="9"/>
  <c r="M43" i="8"/>
  <c r="L43" i="8"/>
  <c r="K43" i="8"/>
  <c r="J43" i="8"/>
  <c r="I43" i="8"/>
  <c r="H43" i="8"/>
  <c r="G43" i="8"/>
  <c r="F43" i="8"/>
  <c r="E43" i="8"/>
  <c r="D43" i="8"/>
  <c r="C43" i="8"/>
  <c r="B43" i="8"/>
  <c r="M28" i="8"/>
  <c r="L28" i="8"/>
  <c r="K28" i="8"/>
  <c r="J28" i="8"/>
  <c r="I28" i="8"/>
  <c r="H28" i="8"/>
  <c r="G28" i="8"/>
  <c r="F28" i="8"/>
  <c r="E28" i="8"/>
  <c r="D28" i="8"/>
  <c r="C28" i="8"/>
  <c r="B28" i="8"/>
  <c r="M43" i="7"/>
  <c r="L43" i="7"/>
  <c r="K43" i="7"/>
  <c r="J43" i="7"/>
  <c r="I43" i="7"/>
  <c r="H43" i="7"/>
  <c r="G43" i="7"/>
  <c r="F43" i="7"/>
  <c r="E43" i="7"/>
  <c r="D43" i="7"/>
  <c r="C43" i="7"/>
  <c r="B43" i="7"/>
  <c r="M28" i="7"/>
  <c r="L28" i="7"/>
  <c r="K28" i="7"/>
  <c r="J28" i="7"/>
  <c r="I28" i="7"/>
  <c r="H28" i="7"/>
  <c r="G28" i="7"/>
  <c r="F28" i="7"/>
  <c r="E28" i="7"/>
  <c r="D28" i="7"/>
  <c r="C28" i="7"/>
  <c r="B28" i="7"/>
  <c r="M43" i="6"/>
  <c r="L43" i="6"/>
  <c r="K43" i="6"/>
  <c r="J43" i="6"/>
  <c r="I43" i="6"/>
  <c r="H43" i="6"/>
  <c r="G43" i="6"/>
  <c r="F43" i="6"/>
  <c r="E43" i="6"/>
  <c r="D43" i="6"/>
  <c r="C43" i="6"/>
  <c r="B43" i="6"/>
  <c r="M28" i="6"/>
  <c r="L28" i="6"/>
  <c r="K28" i="6"/>
  <c r="J28" i="6"/>
  <c r="I28" i="6"/>
  <c r="H28" i="6"/>
  <c r="G28" i="6"/>
  <c r="F28" i="6"/>
  <c r="E28" i="6"/>
  <c r="D28" i="6"/>
  <c r="C28" i="6"/>
  <c r="B28" i="6"/>
  <c r="M43" i="5"/>
  <c r="L43" i="5"/>
  <c r="K43" i="5"/>
  <c r="J43" i="5"/>
  <c r="I43" i="5"/>
  <c r="H43" i="5"/>
  <c r="G43" i="5"/>
  <c r="F43" i="5"/>
  <c r="E43" i="5"/>
  <c r="D43" i="5"/>
  <c r="C43" i="5"/>
  <c r="B43" i="5"/>
  <c r="M28" i="5"/>
  <c r="L28" i="5"/>
  <c r="K28" i="5"/>
  <c r="J28" i="5"/>
  <c r="I28" i="5"/>
  <c r="H28" i="5"/>
  <c r="G28" i="5"/>
  <c r="F28" i="5"/>
  <c r="E28" i="5"/>
  <c r="D28" i="5"/>
  <c r="C28" i="5"/>
  <c r="B28" i="5"/>
  <c r="M43" i="4"/>
  <c r="L43" i="4"/>
  <c r="K43" i="4"/>
  <c r="J43" i="4"/>
  <c r="I43" i="4"/>
  <c r="H43" i="4"/>
  <c r="G43" i="4"/>
  <c r="F43" i="4"/>
  <c r="E43" i="4"/>
  <c r="D43" i="4"/>
  <c r="C43" i="4"/>
  <c r="B43" i="4"/>
  <c r="M28" i="4"/>
  <c r="L28" i="4"/>
  <c r="K28" i="4"/>
  <c r="J28" i="4"/>
  <c r="I28" i="4"/>
  <c r="H28" i="4"/>
  <c r="G28" i="4"/>
  <c r="F28" i="4"/>
  <c r="E28" i="4"/>
  <c r="D28" i="4"/>
  <c r="C28" i="4"/>
  <c r="B28" i="4"/>
  <c r="M43" i="3"/>
  <c r="L43" i="3"/>
  <c r="K43" i="3"/>
  <c r="J43" i="3"/>
  <c r="I43" i="3"/>
  <c r="H43" i="3"/>
  <c r="G43" i="3"/>
  <c r="F43" i="3"/>
  <c r="E43" i="3"/>
  <c r="D43" i="3"/>
  <c r="C43" i="3"/>
  <c r="B43" i="3"/>
  <c r="M28" i="3"/>
  <c r="L28" i="3"/>
  <c r="K28" i="3"/>
  <c r="J28" i="3"/>
  <c r="I28" i="3"/>
  <c r="H28" i="3"/>
  <c r="G28" i="3"/>
  <c r="F28" i="3"/>
  <c r="E28" i="3"/>
  <c r="D28" i="3"/>
  <c r="C28" i="3"/>
  <c r="B28" i="3"/>
  <c r="M43" i="2"/>
  <c r="L43" i="2"/>
  <c r="K43" i="2"/>
  <c r="J43" i="2"/>
  <c r="I43" i="2"/>
  <c r="H43" i="2"/>
  <c r="G43" i="2"/>
  <c r="F43" i="2"/>
  <c r="E43" i="2"/>
  <c r="D43" i="2"/>
  <c r="C43" i="2"/>
  <c r="B43" i="2"/>
  <c r="M28" i="2"/>
  <c r="L28" i="2"/>
  <c r="K28" i="2"/>
  <c r="J28" i="2"/>
  <c r="I28" i="2"/>
  <c r="H28" i="2"/>
  <c r="G28" i="2"/>
  <c r="F28" i="2"/>
  <c r="E28" i="2"/>
  <c r="D28" i="2"/>
  <c r="C28" i="2"/>
  <c r="B28" i="2"/>
</calcChain>
</file>

<file path=xl/sharedStrings.xml><?xml version="1.0" encoding="utf-8"?>
<sst xmlns="http://schemas.openxmlformats.org/spreadsheetml/2006/main" count="1008" uniqueCount="67">
  <si>
    <t>Tidligere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</si>
  <si>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</si>
  <si>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</si>
  <si>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</si>
  <si>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</si>
  <si>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</si>
  <si>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</si>
  <si>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</si>
  <si>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</si>
  <si>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</si>
  <si>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</si>
  <si>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</si>
  <si>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</si>
  <si>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Utsett</t>
  </si>
  <si>
    <t>Uttak</t>
  </si>
  <si>
    <t>Svinn</t>
  </si>
  <si>
    <t>Fjorårets utsett</t>
  </si>
  <si>
    <t>Årets utsett</t>
  </si>
  <si>
    <t>Inngående beholdning = rapportert beholdning av fisk ved begynnelsen av måneden</t>
  </si>
  <si>
    <t>Utsett = rapportert utsett av fisk i løpet av måneden</t>
  </si>
  <si>
    <t>Uttak = rapportert uttak av fisk i løpet av måneden</t>
  </si>
  <si>
    <t>Utgående beholdning = rapportert beholdning av fisk ved slutten av måneden</t>
  </si>
  <si>
    <t>Kilde: Fiskeridirektoratet, månedsrapportering fra oppdretter</t>
  </si>
  <si>
    <t>Innrapporterte tall slått sammen for art, fylke, måned og utsettsår</t>
  </si>
  <si>
    <t>Utgående beholdning</t>
  </si>
  <si>
    <t>Svinn = registrert tap av fisk i løpet av måneden</t>
  </si>
  <si>
    <t>Innrapporterte produksjonstall for laks i januar 2013 fordelt på utsettsår. Tall i 1000 stk</t>
  </si>
  <si>
    <t>Produksjonsoversikt 2013</t>
  </si>
  <si>
    <t>Innrapporterte produksjonstall for regnbueørret i januar 2013 fordelt på utsettsår. Tall i 1000 stk</t>
  </si>
  <si>
    <t>Innrapporterte produksjonstall for laks i februar 2013 fordelt på utsettsår. Tall i 1000 stk</t>
  </si>
  <si>
    <t>Innrapporterte produksjonstall for regnbueørret i februar 2013 fordelt på utsettsår. Tall i 1000 stk</t>
  </si>
  <si>
    <t>Innrapporterte produksjonstall for laks i mars 2013 fordelt på utsettsår. Tall i 1000 stk</t>
  </si>
  <si>
    <t>Innrapporterte produksjonstall for regnbueørret i mars 2013 fordelt på utsettsår. Tall i 1000 stk</t>
  </si>
  <si>
    <t>Innrapporterte produksjonstall for laks i april 2013 fordelt på utsettsår. Tall i 1000 stk</t>
  </si>
  <si>
    <t>Innrapporterte produksjonstall for regnbueørret i april 2013 fordelt på utsettsår. Tall i 1000 stk</t>
  </si>
  <si>
    <t>Innrapporterte produksjonstall for laks i mai 2013 fordelt på utsettsår. Tall i 1000 stk</t>
  </si>
  <si>
    <t>Innrapporterte produksjonstall for regnbueørret i mai 2013 fordelt på utsettsår. Tall i 1000 stk</t>
  </si>
  <si>
    <t>Innrapporterte produksjonstall for laks i juni 2013 fordelt på utsettsår. Tall i 1000 stk</t>
  </si>
  <si>
    <t>Innrapporterte produksjonstall for regnbueørret i juni 2013 fordelt på utsettsår. Tall i 1000 stk</t>
  </si>
  <si>
    <t>Innrapporterte produksjonstall for laks i juli 2013 fordelt på utsettsår. Tall i 1000 stk</t>
  </si>
  <si>
    <t>Innrapporterte produksjonstall for regnbueørret i juli 2013 fordelt på utsettsår. Tall i 1000 stk</t>
  </si>
  <si>
    <t>Innrapporterte produksjonstall for laks i august 2013 fordelt på utsettsår. Tall i 1000 stk</t>
  </si>
  <si>
    <t>Innrapporterte produksjonstall for regnbueørret i august 2013 fordelt på utsettsår. Tall i 1000 stk</t>
  </si>
  <si>
    <t>Innrapporterte produksjonstall for regnbueørret i september 2013 fordelt på utsettsår. Tall i 1000 stk</t>
  </si>
  <si>
    <t>Innrapporterte produksjonstall for laks i september 2013 fordelt på utsettsår. Tall i 1000 stk</t>
  </si>
  <si>
    <t>Innrapporterte produksjonstall for laks i oktober 2013 fordelt på utsettsår. Tall i 1000 stk</t>
  </si>
  <si>
    <t>Innrapporterte produksjonstall for regnbueørret i oktober 2013 fordelt på utsettsår. Tall i 1000 stk</t>
  </si>
  <si>
    <t>Innrapporterte produksjonstall for laks i november 2013 fordelt på utsettsår. Tall i 1000 stk</t>
  </si>
  <si>
    <t>Innrapporterte produksjonstall for regnbueørret i november 2013 fordelt på utsettsår. Tall i 1000 stk</t>
  </si>
  <si>
    <t>Innrapporterte produksjonstall for laks i desember 2013 fordelt på utsettsår. Tall i 1000 stk</t>
  </si>
  <si>
    <t>Innrapporterte produksjonstall for regnbueørret i desember 2013 fordelt på utsettsår. Tall i 1000 stk</t>
  </si>
  <si>
    <t>Innrapporterte data pr. 22.9.2017</t>
  </si>
  <si>
    <t>Art</t>
  </si>
  <si>
    <t>Laks</t>
  </si>
  <si>
    <t>Regnbueørret</t>
  </si>
  <si>
    <t>Innrapporterte produksjonstall TOTALT i januar 2013 fordelt på utsettsår og art. Tall i 1000 stk</t>
  </si>
  <si>
    <t>Innrapporterte produksjonstall TOTALT i februar 2013 fordelt på utsettsår og art. Tall i 1000 stk</t>
  </si>
  <si>
    <t>Innrapporterte produksjonstall TOTALT i mars 2013 fordelt på utsettsår og art. Tall i 1000 stk</t>
  </si>
  <si>
    <t>Innrapporterte produksjonstall TOTALT i april 2013 fordelt på utsettsår og art. Tall i 1000 stk</t>
  </si>
  <si>
    <t>Innrapporterte produksjonstall TOTALT i mai 2013 fordelt på utsettsår og art. Tall i 1000 stk</t>
  </si>
  <si>
    <t>Innrapporterte produksjonstall TOTALT i juni 2013 fordelt på utsettsår og art. Tall i 1000 stk</t>
  </si>
  <si>
    <t>Innrapporterte produksjonstall TOTALT i juli 2013 fordelt på utsettsår og art. Tall i 1000 stk</t>
  </si>
  <si>
    <t>Innrapporterte produksjonstall TOTALT i august 2013 fordelt på utsettsår og art. Tall i 1000 stk</t>
  </si>
  <si>
    <t>Innrapporterte produksjonstall TOTALT i september 2013 fordelt på utsettsår og art. Tall i 1000 stk</t>
  </si>
  <si>
    <t>Innrapporterte produksjonstall TOTALT i oktober 2013 fordelt på utsettsår og art. Tall i 1000 stk</t>
  </si>
  <si>
    <t>Innrapporterte produksjonstall TOTALT i november 2013 fordelt på utsettsår og art. Tall i 1000 stk</t>
  </si>
  <si>
    <t>Innrapporterte produksjonstall TOTALT i desember 2013 fordelt på utsettsår og art. Tall i 1000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</si>
</sst>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10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D1FB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7" fillId="2" borderId="3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0" fontId="7" fillId="3" borderId="7" xfId="0" applyFont="1" applyFill="1" applyBorder="1"/>
    <xf numFmtId="0" fontId="9" fillId="0" borderId="0" xfId="0" applyFont="1"/>
    <xf numFmtId="0" fontId="0" fillId="4" borderId="8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3" fontId="7" fillId="0" borderId="10" xfId="0" applyNumberFormat="1" applyFont="1" applyBorder="1"/>
    <xf numFmtId="3" fontId="7" fillId="0" borderId="11" xfId="0" applyNumberFormat="1" applyFont="1" applyBorder="1"/>
    <xf numFmtId="3" fontId="7" fillId="0" borderId="11" xfId="0" applyNumberFormat="1" applyFont="1" applyBorder="1" applyAlignment="1">
      <alignment horizontal="right"/>
    </xf>
    <xf numFmtId="3" fontId="7" fillId="0" borderId="12" xfId="0" applyNumberFormat="1" applyFont="1" applyBorder="1"/>
    <xf numFmtId="3" fontId="7" fillId="2" borderId="8" xfId="0" applyNumberFormat="1" applyFont="1" applyFill="1" applyBorder="1"/>
    <xf numFmtId="3" fontId="7" fillId="2" borderId="4" xfId="0" applyNumberFormat="1" applyFont="1" applyFill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3" fontId="7" fillId="0" borderId="17" xfId="0" applyNumberFormat="1" applyFont="1" applyBorder="1"/>
    <xf numFmtId="0" fontId="10" fillId="0" borderId="0" xfId="0" applyFont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6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27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55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16382.681</v>
      </c>
      <c r="D11" s="25">
        <f t="shared" si="0"/>
        <v>1062.1319999999998</v>
      </c>
      <c r="E11" s="26">
        <f t="shared" si="0"/>
        <v>88106.872000000003</v>
      </c>
      <c r="F11" s="19">
        <f t="shared" si="0"/>
        <v>0</v>
      </c>
      <c r="G11" s="19">
        <f t="shared" si="0"/>
        <v>328.19599999999997</v>
      </c>
      <c r="H11" s="25">
        <f t="shared" si="0"/>
        <v>1364.9549999999999</v>
      </c>
      <c r="I11" s="26">
        <f t="shared" si="0"/>
        <v>256064.57100000003</v>
      </c>
      <c r="J11" s="19">
        <f t="shared" si="0"/>
        <v>2378.7660000000001</v>
      </c>
      <c r="K11" s="19">
        <f t="shared" si="0"/>
        <v>0</v>
      </c>
      <c r="L11" s="25">
        <f t="shared" si="0"/>
        <v>14.741999999999999</v>
      </c>
      <c r="M11" s="26">
        <f t="shared" si="0"/>
        <v>3042.9490000000001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1418.528</v>
      </c>
      <c r="D12" s="20">
        <f t="shared" si="1"/>
        <v>131.464</v>
      </c>
      <c r="E12" s="27">
        <f t="shared" si="1"/>
        <v>6462.1269999999995</v>
      </c>
      <c r="F12" s="20">
        <f t="shared" si="1"/>
        <v>0</v>
      </c>
      <c r="G12" s="20">
        <f t="shared" si="1"/>
        <v>24.119</v>
      </c>
      <c r="H12" s="20">
        <f t="shared" si="1"/>
        <v>138.941</v>
      </c>
      <c r="I12" s="27">
        <f t="shared" si="1"/>
        <v>17277.277999999998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7">
        <f t="shared" si="1"/>
        <v>0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17801.208999999999</v>
      </c>
      <c r="D13" s="23">
        <f t="shared" si="2"/>
        <v>1193.5959999999998</v>
      </c>
      <c r="E13" s="24">
        <f t="shared" si="2"/>
        <v>94568.998999999996</v>
      </c>
      <c r="F13" s="23">
        <f t="shared" si="2"/>
        <v>0</v>
      </c>
      <c r="G13" s="23">
        <f t="shared" si="2"/>
        <v>352.31499999999994</v>
      </c>
      <c r="H13" s="23">
        <f t="shared" si="2"/>
        <v>1503.896</v>
      </c>
      <c r="I13" s="24">
        <f t="shared" si="2"/>
        <v>273341.84900000005</v>
      </c>
      <c r="J13" s="23">
        <f t="shared" si="2"/>
        <v>2378.7660000000001</v>
      </c>
      <c r="K13" s="23">
        <f t="shared" si="2"/>
        <v>0</v>
      </c>
      <c r="L13" s="23">
        <f t="shared" si="2"/>
        <v>14.741999999999999</v>
      </c>
      <c r="M13" s="24">
        <f t="shared" si="2"/>
        <v>3042.9490000000001</v>
      </c>
    </row>
    <row r="16" spans="1:13" ht="15" x14ac:dyDescent="0.2">
      <c r="A16" s="11" t="s">
        <v>26</v>
      </c>
    </row>
    <row r="17" spans="1:13" x14ac:dyDescent="0.2">
      <c r="B17" s="31" t="s">
        <v>0</v>
      </c>
      <c r="C17" s="31"/>
      <c r="D17" s="31"/>
      <c r="E17" s="32"/>
      <c r="F17" s="33" t="s">
        <v>16</v>
      </c>
      <c r="G17" s="31"/>
      <c r="H17" s="31"/>
      <c r="I17" s="32"/>
      <c r="J17" s="33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1668.761</v>
      </c>
      <c r="D19" s="25">
        <v>215.583</v>
      </c>
      <c r="E19" s="26">
        <v>10974.664000000001</v>
      </c>
      <c r="F19" s="25">
        <v>0</v>
      </c>
      <c r="G19" s="25">
        <v>322.77499999999998</v>
      </c>
      <c r="H19" s="25">
        <v>173.35599999999999</v>
      </c>
      <c r="I19" s="26">
        <v>19738.951000000001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2052.5459999999998</v>
      </c>
      <c r="D20" s="20">
        <v>49.947000000000003</v>
      </c>
      <c r="E20" s="27">
        <v>11989.093000000001</v>
      </c>
      <c r="F20" s="20">
        <v>0</v>
      </c>
      <c r="G20" s="20">
        <v>0</v>
      </c>
      <c r="H20" s="20">
        <v>111.702</v>
      </c>
      <c r="I20" s="27">
        <v>30180.999</v>
      </c>
      <c r="J20" s="20">
        <v>0</v>
      </c>
      <c r="K20" s="20">
        <v>0</v>
      </c>
      <c r="L20" s="20">
        <v>0</v>
      </c>
      <c r="M20" s="27">
        <v>0</v>
      </c>
    </row>
    <row r="21" spans="1:13" x14ac:dyDescent="0.2">
      <c r="A21" s="14" t="s">
        <v>4</v>
      </c>
      <c r="B21" s="20">
        <v>0</v>
      </c>
      <c r="C21" s="20">
        <v>2948.8290000000002</v>
      </c>
      <c r="D21" s="20">
        <v>177.833</v>
      </c>
      <c r="E21" s="27">
        <v>14095.236999999999</v>
      </c>
      <c r="F21" s="20">
        <v>0</v>
      </c>
      <c r="G21" s="20">
        <v>0.02</v>
      </c>
      <c r="H21" s="20">
        <v>239.43799999999999</v>
      </c>
      <c r="I21" s="27">
        <v>47027.495000000003</v>
      </c>
      <c r="J21" s="20">
        <v>1628.952</v>
      </c>
      <c r="K21" s="20">
        <v>0</v>
      </c>
      <c r="L21" s="20">
        <v>12.99</v>
      </c>
      <c r="M21" s="27">
        <v>1615.962</v>
      </c>
    </row>
    <row r="22" spans="1:13" x14ac:dyDescent="0.2">
      <c r="A22" s="14" t="s">
        <v>5</v>
      </c>
      <c r="B22" s="20">
        <v>0</v>
      </c>
      <c r="C22" s="21">
        <v>703.10699999999997</v>
      </c>
      <c r="D22" s="20">
        <v>32.39</v>
      </c>
      <c r="E22" s="27">
        <v>3661.665</v>
      </c>
      <c r="F22" s="20">
        <v>0</v>
      </c>
      <c r="G22" s="20">
        <v>0</v>
      </c>
      <c r="H22" s="20">
        <v>79.135999999999996</v>
      </c>
      <c r="I22" s="27">
        <v>24858.118999999999</v>
      </c>
      <c r="J22" s="20">
        <v>749.81399999999996</v>
      </c>
      <c r="K22" s="20">
        <v>0</v>
      </c>
      <c r="L22" s="20">
        <v>0.62</v>
      </c>
      <c r="M22" s="27">
        <v>749.19399999999996</v>
      </c>
    </row>
    <row r="23" spans="1:13" x14ac:dyDescent="0.2">
      <c r="A23" s="14" t="s">
        <v>6</v>
      </c>
      <c r="B23" s="20">
        <v>0</v>
      </c>
      <c r="C23" s="20">
        <v>3249.22</v>
      </c>
      <c r="D23" s="20">
        <v>54.155000000000001</v>
      </c>
      <c r="E23" s="27">
        <v>12159.326999999999</v>
      </c>
      <c r="F23" s="20">
        <v>0</v>
      </c>
      <c r="G23" s="20">
        <v>0</v>
      </c>
      <c r="H23" s="20">
        <v>114.696</v>
      </c>
      <c r="I23" s="27">
        <v>20682.871999999999</v>
      </c>
      <c r="J23" s="20">
        <v>0</v>
      </c>
      <c r="K23" s="20">
        <v>0</v>
      </c>
      <c r="L23" s="20">
        <v>0</v>
      </c>
      <c r="M23" s="27">
        <v>0</v>
      </c>
    </row>
    <row r="24" spans="1:13" x14ac:dyDescent="0.2">
      <c r="A24" s="14" t="s">
        <v>7</v>
      </c>
      <c r="B24" s="20">
        <v>0</v>
      </c>
      <c r="C24" s="20">
        <v>902.32500000000005</v>
      </c>
      <c r="D24" s="20">
        <v>116.51</v>
      </c>
      <c r="E24" s="27">
        <v>5216.1040000000003</v>
      </c>
      <c r="F24" s="20">
        <v>0</v>
      </c>
      <c r="G24" s="20">
        <v>5.4009999999999998</v>
      </c>
      <c r="H24" s="20">
        <v>139.63900000000001</v>
      </c>
      <c r="I24" s="27">
        <v>34541.51</v>
      </c>
      <c r="J24" s="20">
        <v>0</v>
      </c>
      <c r="K24" s="20">
        <v>0</v>
      </c>
      <c r="L24" s="20">
        <v>0.90700000000000003</v>
      </c>
      <c r="M24" s="27">
        <v>455.59500000000003</v>
      </c>
    </row>
    <row r="25" spans="1:13" x14ac:dyDescent="0.2">
      <c r="A25" s="14" t="s">
        <v>8</v>
      </c>
      <c r="B25" s="20">
        <v>0</v>
      </c>
      <c r="C25" s="20">
        <v>861.30200000000002</v>
      </c>
      <c r="D25" s="20">
        <v>79.123999999999995</v>
      </c>
      <c r="E25" s="27">
        <v>8437.9320000000007</v>
      </c>
      <c r="F25" s="20">
        <v>0</v>
      </c>
      <c r="G25" s="20">
        <v>0</v>
      </c>
      <c r="H25" s="20">
        <v>125.949</v>
      </c>
      <c r="I25" s="27">
        <v>21349.917000000001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2690.8209999999999</v>
      </c>
      <c r="D26" s="20">
        <v>201.84899999999999</v>
      </c>
      <c r="E26" s="27">
        <v>11077.066000000001</v>
      </c>
      <c r="F26" s="20">
        <v>0</v>
      </c>
      <c r="G26" s="20">
        <v>0</v>
      </c>
      <c r="H26" s="20">
        <v>251.34899999999999</v>
      </c>
      <c r="I26" s="27">
        <v>36828.339</v>
      </c>
      <c r="J26" s="20">
        <v>0</v>
      </c>
      <c r="K26" s="20">
        <v>0</v>
      </c>
      <c r="L26" s="20">
        <v>0.22500000000000001</v>
      </c>
      <c r="M26" s="27">
        <v>222.19800000000001</v>
      </c>
    </row>
    <row r="27" spans="1:13" x14ac:dyDescent="0.2">
      <c r="A27" s="15" t="s">
        <v>10</v>
      </c>
      <c r="B27" s="22">
        <v>0</v>
      </c>
      <c r="C27" s="22">
        <v>1305.77</v>
      </c>
      <c r="D27" s="28">
        <v>134.74100000000001</v>
      </c>
      <c r="E27" s="29">
        <v>10495.784</v>
      </c>
      <c r="F27" s="28">
        <v>0</v>
      </c>
      <c r="G27" s="28">
        <v>0</v>
      </c>
      <c r="H27" s="28">
        <v>129.69</v>
      </c>
      <c r="I27" s="29">
        <v>20856.368999999999</v>
      </c>
      <c r="J27" s="28">
        <v>0</v>
      </c>
      <c r="K27" s="28">
        <v>0</v>
      </c>
      <c r="L27" s="28">
        <v>0</v>
      </c>
      <c r="M27" s="29">
        <v>0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16382.681</v>
      </c>
      <c r="D28" s="23">
        <f t="shared" ref="D28:M28" si="3">SUM(D19:D27)</f>
        <v>1062.1319999999998</v>
      </c>
      <c r="E28" s="24">
        <f t="shared" si="3"/>
        <v>88106.872000000003</v>
      </c>
      <c r="F28" s="23">
        <f t="shared" si="3"/>
        <v>0</v>
      </c>
      <c r="G28" s="23">
        <f t="shared" si="3"/>
        <v>328.19599999999997</v>
      </c>
      <c r="H28" s="23">
        <f t="shared" si="3"/>
        <v>1364.9549999999999</v>
      </c>
      <c r="I28" s="24">
        <f t="shared" si="3"/>
        <v>256064.57100000003</v>
      </c>
      <c r="J28" s="23">
        <f t="shared" si="3"/>
        <v>2378.7660000000001</v>
      </c>
      <c r="K28" s="23">
        <f t="shared" si="3"/>
        <v>0</v>
      </c>
      <c r="L28" s="23">
        <f t="shared" si="3"/>
        <v>14.741999999999999</v>
      </c>
      <c r="M28" s="24">
        <f t="shared" si="3"/>
        <v>3042.9490000000001</v>
      </c>
    </row>
    <row r="31" spans="1:13" ht="15" x14ac:dyDescent="0.2">
      <c r="A31" s="11" t="s">
        <v>28</v>
      </c>
    </row>
    <row r="32" spans="1:13" x14ac:dyDescent="0.2">
      <c r="B32" s="31" t="s">
        <v>0</v>
      </c>
      <c r="C32" s="31"/>
      <c r="D32" s="31"/>
      <c r="E32" s="32"/>
      <c r="F32" s="33" t="s">
        <v>16</v>
      </c>
      <c r="G32" s="31"/>
      <c r="H32" s="31"/>
      <c r="I32" s="32"/>
      <c r="J32" s="33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224.815</v>
      </c>
      <c r="D34" s="25">
        <v>-5.6059999999999999</v>
      </c>
      <c r="E34" s="26">
        <v>1069.634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8.1440000000000001</v>
      </c>
      <c r="E35" s="27">
        <v>460.46</v>
      </c>
      <c r="F35" s="20">
        <v>0</v>
      </c>
      <c r="G35" s="20">
        <v>0</v>
      </c>
      <c r="H35" s="20">
        <v>0</v>
      </c>
      <c r="I35" s="27">
        <v>0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4.5199999999999996</v>
      </c>
      <c r="E36" s="27">
        <v>641.173</v>
      </c>
      <c r="F36" s="20">
        <v>0</v>
      </c>
      <c r="G36" s="20">
        <v>0</v>
      </c>
      <c r="H36" s="20">
        <v>23.468</v>
      </c>
      <c r="I36" s="27">
        <v>1992.079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231.36099999999999</v>
      </c>
      <c r="D39" s="20">
        <v>16.841000000000001</v>
      </c>
      <c r="E39" s="27">
        <v>1214.0039999999999</v>
      </c>
      <c r="F39" s="20">
        <v>0</v>
      </c>
      <c r="G39" s="20">
        <v>0</v>
      </c>
      <c r="H39" s="20">
        <v>9.7509999999999994</v>
      </c>
      <c r="I39" s="27">
        <v>1910.664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385.93099999999998</v>
      </c>
      <c r="D40" s="20">
        <v>59.008000000000003</v>
      </c>
      <c r="E40" s="27">
        <v>1033.5340000000001</v>
      </c>
      <c r="F40" s="20">
        <v>0</v>
      </c>
      <c r="G40" s="20">
        <v>0</v>
      </c>
      <c r="H40" s="20">
        <v>24.83</v>
      </c>
      <c r="I40" s="27">
        <v>3828.3890000000001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576.42100000000005</v>
      </c>
      <c r="D41" s="20">
        <v>47.892000000000003</v>
      </c>
      <c r="E41" s="27">
        <v>2025.6410000000001</v>
      </c>
      <c r="F41" s="20">
        <v>0</v>
      </c>
      <c r="G41" s="20">
        <v>24.119</v>
      </c>
      <c r="H41" s="20">
        <v>80.891999999999996</v>
      </c>
      <c r="I41" s="27">
        <v>9546.1460000000006</v>
      </c>
      <c r="J41" s="20">
        <v>0</v>
      </c>
      <c r="K41" s="20">
        <v>0</v>
      </c>
      <c r="L41" s="20">
        <v>0</v>
      </c>
      <c r="M41" s="27">
        <v>0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0.66500000000000004</v>
      </c>
      <c r="E42" s="29">
        <v>17.681000000000001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1418.528</v>
      </c>
      <c r="D43" s="23">
        <f t="shared" ref="D43:M43" si="4">SUM(D34:D42)</f>
        <v>131.464</v>
      </c>
      <c r="E43" s="24">
        <f t="shared" si="4"/>
        <v>6462.1269999999995</v>
      </c>
      <c r="F43" s="23">
        <f t="shared" si="4"/>
        <v>0</v>
      </c>
      <c r="G43" s="23">
        <f t="shared" si="4"/>
        <v>24.119</v>
      </c>
      <c r="H43" s="23">
        <f t="shared" si="4"/>
        <v>138.941</v>
      </c>
      <c r="I43" s="24">
        <f t="shared" si="4"/>
        <v>17277.277999999998</v>
      </c>
      <c r="J43" s="23">
        <f t="shared" si="4"/>
        <v>0</v>
      </c>
      <c r="K43" s="23">
        <f t="shared" si="4"/>
        <v>0</v>
      </c>
      <c r="L43" s="23">
        <f t="shared" si="4"/>
        <v>0</v>
      </c>
      <c r="M43" s="24">
        <f t="shared" si="4"/>
        <v>0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10.1406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27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64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915.39300000000003</v>
      </c>
      <c r="D11" s="25">
        <f t="shared" si="0"/>
        <v>1.4739999999999993</v>
      </c>
      <c r="E11" s="26">
        <f t="shared" si="0"/>
        <v>1019.1779999999999</v>
      </c>
      <c r="F11" s="19">
        <f t="shared" si="0"/>
        <v>0</v>
      </c>
      <c r="G11" s="19">
        <f t="shared" si="0"/>
        <v>23468.450999999997</v>
      </c>
      <c r="H11" s="25">
        <f t="shared" si="0"/>
        <v>1743.0590000000002</v>
      </c>
      <c r="I11" s="26">
        <f t="shared" si="0"/>
        <v>152900.76800000001</v>
      </c>
      <c r="J11" s="19">
        <f t="shared" si="0"/>
        <v>41974.406999999999</v>
      </c>
      <c r="K11" s="19">
        <f t="shared" si="0"/>
        <v>0.108</v>
      </c>
      <c r="L11" s="25">
        <f t="shared" si="0"/>
        <v>2792.0750000000003</v>
      </c>
      <c r="M11" s="26">
        <f t="shared" si="0"/>
        <v>265236.32699999999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215.179</v>
      </c>
      <c r="D12" s="20">
        <f t="shared" si="1"/>
        <v>-3.2039999999999984</v>
      </c>
      <c r="E12" s="27">
        <f t="shared" si="1"/>
        <v>778.74699999999996</v>
      </c>
      <c r="F12" s="20">
        <f t="shared" si="1"/>
        <v>0</v>
      </c>
      <c r="G12" s="20">
        <f t="shared" si="1"/>
        <v>1640.337</v>
      </c>
      <c r="H12" s="20">
        <f t="shared" si="1"/>
        <v>69.396000000000001</v>
      </c>
      <c r="I12" s="27">
        <f t="shared" si="1"/>
        <v>10122.744999999999</v>
      </c>
      <c r="J12" s="20">
        <f t="shared" si="1"/>
        <v>3588.3760000000002</v>
      </c>
      <c r="K12" s="20">
        <f t="shared" si="1"/>
        <v>0</v>
      </c>
      <c r="L12" s="20">
        <f t="shared" si="1"/>
        <v>215.15100000000001</v>
      </c>
      <c r="M12" s="27">
        <f t="shared" si="1"/>
        <v>15660.098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1130.5720000000001</v>
      </c>
      <c r="D13" s="23">
        <f t="shared" si="2"/>
        <v>-1.7299999999999991</v>
      </c>
      <c r="E13" s="24">
        <f t="shared" si="2"/>
        <v>1797.9249999999997</v>
      </c>
      <c r="F13" s="23">
        <f t="shared" si="2"/>
        <v>0</v>
      </c>
      <c r="G13" s="23">
        <f t="shared" si="2"/>
        <v>25108.787999999997</v>
      </c>
      <c r="H13" s="23">
        <f t="shared" si="2"/>
        <v>1812.4550000000002</v>
      </c>
      <c r="I13" s="24">
        <f t="shared" si="2"/>
        <v>163023.51300000001</v>
      </c>
      <c r="J13" s="23">
        <f t="shared" si="2"/>
        <v>45562.782999999996</v>
      </c>
      <c r="K13" s="23">
        <f t="shared" si="2"/>
        <v>0.108</v>
      </c>
      <c r="L13" s="23">
        <f t="shared" si="2"/>
        <v>3007.2260000000001</v>
      </c>
      <c r="M13" s="24">
        <f t="shared" si="2"/>
        <v>280896.42499999999</v>
      </c>
    </row>
    <row r="16" spans="1:13" ht="15" x14ac:dyDescent="0.2">
      <c r="A16" s="11" t="s">
        <v>45</v>
      </c>
    </row>
    <row r="17" spans="1:13" x14ac:dyDescent="0.2">
      <c r="B17" s="31" t="s">
        <v>0</v>
      </c>
      <c r="C17" s="31"/>
      <c r="D17" s="31"/>
      <c r="E17" s="32"/>
      <c r="F17" s="33" t="s">
        <v>16</v>
      </c>
      <c r="G17" s="31"/>
      <c r="H17" s="31"/>
      <c r="I17" s="32"/>
      <c r="J17" s="33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608.41499999999996</v>
      </c>
      <c r="D19" s="25">
        <v>-13.538</v>
      </c>
      <c r="E19" s="26">
        <v>170.10300000000001</v>
      </c>
      <c r="F19" s="25">
        <v>0</v>
      </c>
      <c r="G19" s="25">
        <v>1030.1489999999999</v>
      </c>
      <c r="H19" s="25">
        <v>131.69300000000001</v>
      </c>
      <c r="I19" s="26">
        <v>14597.168</v>
      </c>
      <c r="J19" s="25">
        <v>973.68499999999995</v>
      </c>
      <c r="K19" s="25">
        <v>0</v>
      </c>
      <c r="L19" s="25">
        <v>217.29499999999999</v>
      </c>
      <c r="M19" s="26">
        <v>18701.66</v>
      </c>
    </row>
    <row r="20" spans="1:13" x14ac:dyDescent="0.2">
      <c r="A20" s="14" t="s">
        <v>3</v>
      </c>
      <c r="B20" s="20">
        <v>0</v>
      </c>
      <c r="C20" s="20">
        <v>121.211</v>
      </c>
      <c r="D20" s="20">
        <v>19.516999999999999</v>
      </c>
      <c r="E20" s="27">
        <v>159.054</v>
      </c>
      <c r="F20" s="20">
        <v>0</v>
      </c>
      <c r="G20" s="20">
        <v>3252.2240000000002</v>
      </c>
      <c r="H20" s="20">
        <v>114.405</v>
      </c>
      <c r="I20" s="27">
        <v>21264.857</v>
      </c>
      <c r="J20" s="20">
        <v>5689.402</v>
      </c>
      <c r="K20" s="20">
        <v>0</v>
      </c>
      <c r="L20" s="20">
        <v>344.721</v>
      </c>
      <c r="M20" s="27">
        <v>32131.937000000002</v>
      </c>
    </row>
    <row r="21" spans="1:13" x14ac:dyDescent="0.2">
      <c r="A21" s="14" t="s">
        <v>4</v>
      </c>
      <c r="B21" s="20">
        <v>0</v>
      </c>
      <c r="C21" s="20">
        <v>98.587000000000003</v>
      </c>
      <c r="D21" s="20">
        <v>-0.35199999999999998</v>
      </c>
      <c r="E21" s="27">
        <v>567.45399999999995</v>
      </c>
      <c r="F21" s="20">
        <v>0</v>
      </c>
      <c r="G21" s="20">
        <v>5803.9089999999997</v>
      </c>
      <c r="H21" s="20">
        <v>270.21300000000002</v>
      </c>
      <c r="I21" s="27">
        <v>25553.754000000001</v>
      </c>
      <c r="J21" s="20">
        <v>7038.96</v>
      </c>
      <c r="K21" s="20">
        <v>0.108</v>
      </c>
      <c r="L21" s="20">
        <v>386.55099999999999</v>
      </c>
      <c r="M21" s="27">
        <v>48084.480000000003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2964.549</v>
      </c>
      <c r="H22" s="20">
        <v>18.952000000000002</v>
      </c>
      <c r="I22" s="27">
        <v>13216.726000000001</v>
      </c>
      <c r="J22" s="20">
        <v>1916.491</v>
      </c>
      <c r="K22" s="20">
        <v>0</v>
      </c>
      <c r="L22" s="20">
        <v>86.986999999999995</v>
      </c>
      <c r="M22" s="27">
        <v>17466.346000000001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1.516</v>
      </c>
      <c r="E23" s="27">
        <v>2.8090000000000002</v>
      </c>
      <c r="F23" s="20">
        <v>0</v>
      </c>
      <c r="G23" s="20">
        <v>2173.741</v>
      </c>
      <c r="H23" s="20">
        <v>241.95599999999999</v>
      </c>
      <c r="I23" s="27">
        <v>9728.7690000000002</v>
      </c>
      <c r="J23" s="20">
        <v>7617.8829999999998</v>
      </c>
      <c r="K23" s="20">
        <v>0</v>
      </c>
      <c r="L23" s="20">
        <v>293.67200000000003</v>
      </c>
      <c r="M23" s="27">
        <v>51666.345000000001</v>
      </c>
    </row>
    <row r="24" spans="1:13" x14ac:dyDescent="0.2">
      <c r="A24" s="14" t="s">
        <v>7</v>
      </c>
      <c r="B24" s="20">
        <v>0</v>
      </c>
      <c r="C24" s="20">
        <v>0</v>
      </c>
      <c r="D24" s="20">
        <v>5.2999999999999999E-2</v>
      </c>
      <c r="E24" s="27">
        <v>0.96</v>
      </c>
      <c r="F24" s="20">
        <v>0</v>
      </c>
      <c r="G24" s="20">
        <v>2697.1120000000001</v>
      </c>
      <c r="H24" s="20">
        <v>281.54300000000001</v>
      </c>
      <c r="I24" s="27">
        <v>21949.859</v>
      </c>
      <c r="J24" s="20">
        <v>1000.5890000000001</v>
      </c>
      <c r="K24" s="20">
        <v>0</v>
      </c>
      <c r="L24" s="20">
        <v>44.715000000000003</v>
      </c>
      <c r="M24" s="27">
        <v>13584.156000000001</v>
      </c>
    </row>
    <row r="25" spans="1:13" x14ac:dyDescent="0.2">
      <c r="A25" s="14" t="s">
        <v>8</v>
      </c>
      <c r="B25" s="20">
        <v>0</v>
      </c>
      <c r="C25" s="20">
        <v>28.215</v>
      </c>
      <c r="D25" s="20">
        <v>2.2869999999999999</v>
      </c>
      <c r="E25" s="27">
        <v>29.622</v>
      </c>
      <c r="F25" s="20">
        <v>0</v>
      </c>
      <c r="G25" s="20">
        <v>2067.3789999999999</v>
      </c>
      <c r="H25" s="20">
        <v>169.142</v>
      </c>
      <c r="I25" s="27">
        <v>12593.239</v>
      </c>
      <c r="J25" s="20">
        <v>6114.5559999999996</v>
      </c>
      <c r="K25" s="20">
        <v>0</v>
      </c>
      <c r="L25" s="20">
        <v>252.83500000000001</v>
      </c>
      <c r="M25" s="27">
        <v>20442.319</v>
      </c>
    </row>
    <row r="26" spans="1:13" x14ac:dyDescent="0.2">
      <c r="A26" s="14" t="s">
        <v>9</v>
      </c>
      <c r="B26" s="20">
        <v>0</v>
      </c>
      <c r="C26" s="20">
        <v>58.965000000000003</v>
      </c>
      <c r="D26" s="20">
        <v>-12.241</v>
      </c>
      <c r="E26" s="27">
        <v>71.366</v>
      </c>
      <c r="F26" s="20">
        <v>0</v>
      </c>
      <c r="G26" s="20">
        <v>2729.502</v>
      </c>
      <c r="H26" s="20">
        <v>377.70400000000001</v>
      </c>
      <c r="I26" s="27">
        <v>19418.733</v>
      </c>
      <c r="J26" s="20">
        <v>5995.7960000000003</v>
      </c>
      <c r="K26" s="20">
        <v>0</v>
      </c>
      <c r="L26" s="20">
        <v>949.45500000000004</v>
      </c>
      <c r="M26" s="27">
        <v>42699.925999999999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4.2320000000000002</v>
      </c>
      <c r="E27" s="29">
        <v>17.809999999999999</v>
      </c>
      <c r="F27" s="28">
        <v>0</v>
      </c>
      <c r="G27" s="28">
        <v>749.88599999999997</v>
      </c>
      <c r="H27" s="28">
        <v>137.45099999999999</v>
      </c>
      <c r="I27" s="29">
        <v>14577.663</v>
      </c>
      <c r="J27" s="28">
        <v>5627.0450000000001</v>
      </c>
      <c r="K27" s="28">
        <v>0</v>
      </c>
      <c r="L27" s="28">
        <v>215.84399999999999</v>
      </c>
      <c r="M27" s="29">
        <v>20459.157999999999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915.39300000000003</v>
      </c>
      <c r="D28" s="23">
        <f t="shared" ref="D28:M28" si="3">SUM(D19:D27)</f>
        <v>1.4739999999999993</v>
      </c>
      <c r="E28" s="24">
        <f t="shared" si="3"/>
        <v>1019.1779999999999</v>
      </c>
      <c r="F28" s="23">
        <f t="shared" si="3"/>
        <v>0</v>
      </c>
      <c r="G28" s="23">
        <f t="shared" si="3"/>
        <v>23468.450999999997</v>
      </c>
      <c r="H28" s="23">
        <f t="shared" si="3"/>
        <v>1743.0590000000002</v>
      </c>
      <c r="I28" s="24">
        <f t="shared" si="3"/>
        <v>152900.76800000001</v>
      </c>
      <c r="J28" s="23">
        <f t="shared" si="3"/>
        <v>41974.406999999999</v>
      </c>
      <c r="K28" s="23">
        <f t="shared" si="3"/>
        <v>0.108</v>
      </c>
      <c r="L28" s="23">
        <f t="shared" si="3"/>
        <v>2792.0750000000003</v>
      </c>
      <c r="M28" s="24">
        <f t="shared" si="3"/>
        <v>265236.32699999999</v>
      </c>
    </row>
    <row r="31" spans="1:13" ht="15" x14ac:dyDescent="0.2">
      <c r="A31" s="11" t="s">
        <v>46</v>
      </c>
    </row>
    <row r="32" spans="1:13" x14ac:dyDescent="0.2">
      <c r="B32" s="31" t="s">
        <v>0</v>
      </c>
      <c r="C32" s="31"/>
      <c r="D32" s="31"/>
      <c r="E32" s="32"/>
      <c r="F32" s="33" t="s">
        <v>16</v>
      </c>
      <c r="G32" s="31"/>
      <c r="H32" s="31"/>
      <c r="I32" s="32"/>
      <c r="J32" s="33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3.1230000000000002</v>
      </c>
      <c r="E34" s="26">
        <v>715.19100000000003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0</v>
      </c>
      <c r="I35" s="27">
        <v>0</v>
      </c>
      <c r="J35" s="20">
        <v>530.524</v>
      </c>
      <c r="K35" s="20">
        <v>0</v>
      </c>
      <c r="L35" s="20">
        <v>0.45300000000000001</v>
      </c>
      <c r="M35" s="27">
        <v>530.07100000000003</v>
      </c>
    </row>
    <row r="36" spans="1:13" x14ac:dyDescent="0.2">
      <c r="A36" s="14" t="s">
        <v>4</v>
      </c>
      <c r="B36" s="20">
        <v>0</v>
      </c>
      <c r="C36" s="20">
        <v>154.25399999999999</v>
      </c>
      <c r="D36" s="20">
        <v>-19.535</v>
      </c>
      <c r="E36" s="27">
        <v>0</v>
      </c>
      <c r="F36" s="20">
        <v>0</v>
      </c>
      <c r="G36" s="20">
        <v>62.482999999999997</v>
      </c>
      <c r="H36" s="20">
        <v>6.859</v>
      </c>
      <c r="I36" s="27">
        <v>1720.13</v>
      </c>
      <c r="J36" s="20">
        <v>349.62799999999999</v>
      </c>
      <c r="K36" s="20">
        <v>0</v>
      </c>
      <c r="L36" s="20">
        <v>3.7440000000000002</v>
      </c>
      <c r="M36" s="27">
        <v>1687.3030000000001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35.234000000000002</v>
      </c>
      <c r="D39" s="20">
        <v>12.505000000000001</v>
      </c>
      <c r="E39" s="27">
        <v>17.562999999999999</v>
      </c>
      <c r="F39" s="20">
        <v>0</v>
      </c>
      <c r="G39" s="20">
        <v>263.92899999999997</v>
      </c>
      <c r="H39" s="20">
        <v>10.568</v>
      </c>
      <c r="I39" s="27">
        <v>2166.4409999999998</v>
      </c>
      <c r="J39" s="20">
        <v>3.177</v>
      </c>
      <c r="K39" s="20">
        <v>0</v>
      </c>
      <c r="L39" s="20">
        <v>2.0630000000000002</v>
      </c>
      <c r="M39" s="27">
        <v>1007.211</v>
      </c>
    </row>
    <row r="40" spans="1:13" x14ac:dyDescent="0.2">
      <c r="A40" s="14" t="s">
        <v>8</v>
      </c>
      <c r="B40" s="20">
        <v>0</v>
      </c>
      <c r="C40" s="20">
        <v>25.690999999999999</v>
      </c>
      <c r="D40" s="20">
        <v>0.58699999999999997</v>
      </c>
      <c r="E40" s="27">
        <v>40.381</v>
      </c>
      <c r="F40" s="20">
        <v>0</v>
      </c>
      <c r="G40" s="20">
        <v>595.79399999999998</v>
      </c>
      <c r="H40" s="20">
        <v>27.492999999999999</v>
      </c>
      <c r="I40" s="27">
        <v>2383.663</v>
      </c>
      <c r="J40" s="20">
        <v>1163.3900000000001</v>
      </c>
      <c r="K40" s="20">
        <v>0</v>
      </c>
      <c r="L40" s="20">
        <v>21.369</v>
      </c>
      <c r="M40" s="27">
        <v>3935.4259999999999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718.13099999999997</v>
      </c>
      <c r="H41" s="20">
        <v>24.443000000000001</v>
      </c>
      <c r="I41" s="27">
        <v>3840.2829999999999</v>
      </c>
      <c r="J41" s="20">
        <v>1541.6569999999999</v>
      </c>
      <c r="K41" s="20">
        <v>0</v>
      </c>
      <c r="L41" s="20">
        <v>187.47800000000001</v>
      </c>
      <c r="M41" s="27">
        <v>8499.0079999999998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0.11600000000000001</v>
      </c>
      <c r="E42" s="29">
        <v>5.6120000000000001</v>
      </c>
      <c r="F42" s="28">
        <v>0</v>
      </c>
      <c r="G42" s="28">
        <v>0</v>
      </c>
      <c r="H42" s="28">
        <v>3.3000000000000002E-2</v>
      </c>
      <c r="I42" s="29">
        <v>12.228</v>
      </c>
      <c r="J42" s="28">
        <v>0</v>
      </c>
      <c r="K42" s="28">
        <v>0</v>
      </c>
      <c r="L42" s="28">
        <v>4.3999999999999997E-2</v>
      </c>
      <c r="M42" s="29">
        <v>1.079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215.179</v>
      </c>
      <c r="D43" s="23">
        <f t="shared" ref="D43:M43" si="4">SUM(D34:D42)</f>
        <v>-3.2039999999999984</v>
      </c>
      <c r="E43" s="24">
        <f t="shared" si="4"/>
        <v>778.74699999999996</v>
      </c>
      <c r="F43" s="23">
        <f t="shared" si="4"/>
        <v>0</v>
      </c>
      <c r="G43" s="23">
        <f t="shared" si="4"/>
        <v>1640.337</v>
      </c>
      <c r="H43" s="23">
        <f t="shared" si="4"/>
        <v>69.396000000000001</v>
      </c>
      <c r="I43" s="24">
        <f t="shared" si="4"/>
        <v>10122.744999999999</v>
      </c>
      <c r="J43" s="23">
        <f t="shared" si="4"/>
        <v>3588.3760000000002</v>
      </c>
      <c r="K43" s="23">
        <f t="shared" si="4"/>
        <v>0</v>
      </c>
      <c r="L43" s="23">
        <f t="shared" si="4"/>
        <v>215.15100000000001</v>
      </c>
      <c r="M43" s="24">
        <f t="shared" si="4"/>
        <v>15660.098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10.1406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27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65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405.08799999999997</v>
      </c>
      <c r="D11" s="25">
        <f t="shared" si="0"/>
        <v>30.553000000000004</v>
      </c>
      <c r="E11" s="26">
        <f t="shared" si="0"/>
        <v>614.38299999999992</v>
      </c>
      <c r="F11" s="19">
        <f t="shared" si="0"/>
        <v>0</v>
      </c>
      <c r="G11" s="19">
        <f t="shared" si="0"/>
        <v>21961.173999999999</v>
      </c>
      <c r="H11" s="25">
        <f t="shared" si="0"/>
        <v>1106.5959999999998</v>
      </c>
      <c r="I11" s="26">
        <f t="shared" si="0"/>
        <v>130468.51</v>
      </c>
      <c r="J11" s="19">
        <f t="shared" si="0"/>
        <v>6755.0070000000005</v>
      </c>
      <c r="K11" s="19">
        <f t="shared" si="0"/>
        <v>152.94999999999999</v>
      </c>
      <c r="L11" s="25">
        <f t="shared" si="0"/>
        <v>2633.5010000000002</v>
      </c>
      <c r="M11" s="26">
        <f t="shared" si="0"/>
        <v>269469.33599999995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185.76300000000001</v>
      </c>
      <c r="D12" s="20">
        <f t="shared" si="1"/>
        <v>-22.125</v>
      </c>
      <c r="E12" s="27">
        <f t="shared" si="1"/>
        <v>563.83500000000004</v>
      </c>
      <c r="F12" s="20">
        <f t="shared" si="1"/>
        <v>0</v>
      </c>
      <c r="G12" s="20">
        <f t="shared" si="1"/>
        <v>1554.595</v>
      </c>
      <c r="H12" s="20">
        <f t="shared" si="1"/>
        <v>88.129000000000005</v>
      </c>
      <c r="I12" s="27">
        <f t="shared" si="1"/>
        <v>8517.8819999999996</v>
      </c>
      <c r="J12" s="20">
        <f t="shared" si="1"/>
        <v>1047.3679999999999</v>
      </c>
      <c r="K12" s="20">
        <f t="shared" si="1"/>
        <v>0</v>
      </c>
      <c r="L12" s="20">
        <f t="shared" si="1"/>
        <v>110.949</v>
      </c>
      <c r="M12" s="27">
        <f t="shared" si="1"/>
        <v>16595.442000000003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590.851</v>
      </c>
      <c r="D13" s="23">
        <f t="shared" si="2"/>
        <v>8.4280000000000044</v>
      </c>
      <c r="E13" s="24">
        <f t="shared" si="2"/>
        <v>1178.2179999999998</v>
      </c>
      <c r="F13" s="23">
        <f t="shared" si="2"/>
        <v>0</v>
      </c>
      <c r="G13" s="23">
        <f t="shared" si="2"/>
        <v>23515.769</v>
      </c>
      <c r="H13" s="23">
        <f t="shared" si="2"/>
        <v>1194.7249999999997</v>
      </c>
      <c r="I13" s="24">
        <f t="shared" si="2"/>
        <v>138986.39199999999</v>
      </c>
      <c r="J13" s="23">
        <f t="shared" si="2"/>
        <v>7802.375</v>
      </c>
      <c r="K13" s="23">
        <f t="shared" si="2"/>
        <v>152.94999999999999</v>
      </c>
      <c r="L13" s="23">
        <f t="shared" si="2"/>
        <v>2744.4500000000003</v>
      </c>
      <c r="M13" s="24">
        <f t="shared" si="2"/>
        <v>286064.77799999993</v>
      </c>
    </row>
    <row r="16" spans="1:13" ht="15" x14ac:dyDescent="0.2">
      <c r="A16" s="11" t="s">
        <v>47</v>
      </c>
    </row>
    <row r="17" spans="1:13" x14ac:dyDescent="0.2">
      <c r="B17" s="31" t="s">
        <v>0</v>
      </c>
      <c r="C17" s="31"/>
      <c r="D17" s="31"/>
      <c r="E17" s="32"/>
      <c r="F17" s="33" t="s">
        <v>16</v>
      </c>
      <c r="G17" s="31"/>
      <c r="H17" s="31"/>
      <c r="I17" s="32"/>
      <c r="J17" s="33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156.84399999999999</v>
      </c>
      <c r="D19" s="25">
        <v>-9.7270000000000003</v>
      </c>
      <c r="E19" s="26">
        <v>0</v>
      </c>
      <c r="F19" s="25">
        <v>0</v>
      </c>
      <c r="G19" s="25">
        <v>949.19299999999998</v>
      </c>
      <c r="H19" s="25">
        <v>140.78899999999999</v>
      </c>
      <c r="I19" s="26">
        <v>13683.352999999999</v>
      </c>
      <c r="J19" s="25">
        <v>323.76400000000001</v>
      </c>
      <c r="K19" s="25">
        <v>0</v>
      </c>
      <c r="L19" s="25">
        <v>170.83</v>
      </c>
      <c r="M19" s="26">
        <v>19241.769</v>
      </c>
    </row>
    <row r="20" spans="1:13" x14ac:dyDescent="0.2">
      <c r="A20" s="14" t="s">
        <v>3</v>
      </c>
      <c r="B20" s="20">
        <v>0</v>
      </c>
      <c r="C20" s="20">
        <v>115.587</v>
      </c>
      <c r="D20" s="20">
        <v>29.709</v>
      </c>
      <c r="E20" s="27">
        <v>71.944000000000003</v>
      </c>
      <c r="F20" s="20">
        <v>0</v>
      </c>
      <c r="G20" s="20">
        <v>3417.8589999999999</v>
      </c>
      <c r="H20" s="20">
        <v>15.1</v>
      </c>
      <c r="I20" s="27">
        <v>17817.036</v>
      </c>
      <c r="J20" s="20">
        <v>704.01900000000001</v>
      </c>
      <c r="K20" s="20">
        <v>0</v>
      </c>
      <c r="L20" s="20">
        <v>160.42599999999999</v>
      </c>
      <c r="M20" s="27">
        <v>32684.544999999998</v>
      </c>
    </row>
    <row r="21" spans="1:13" x14ac:dyDescent="0.2">
      <c r="A21" s="14" t="s">
        <v>4</v>
      </c>
      <c r="B21" s="20">
        <v>0</v>
      </c>
      <c r="C21" s="20">
        <v>59.646999999999998</v>
      </c>
      <c r="D21" s="20">
        <v>1.823</v>
      </c>
      <c r="E21" s="27">
        <v>505.98399999999998</v>
      </c>
      <c r="F21" s="20">
        <v>0</v>
      </c>
      <c r="G21" s="20">
        <v>4598.7690000000002</v>
      </c>
      <c r="H21" s="20">
        <v>139.34899999999999</v>
      </c>
      <c r="I21" s="27">
        <v>20652.262999999999</v>
      </c>
      <c r="J21" s="20">
        <v>778.23800000000006</v>
      </c>
      <c r="K21" s="20">
        <v>106.139</v>
      </c>
      <c r="L21" s="20">
        <v>191.22499999999999</v>
      </c>
      <c r="M21" s="27">
        <v>48872.231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2145.2440000000001</v>
      </c>
      <c r="H22" s="20">
        <v>31.696000000000002</v>
      </c>
      <c r="I22" s="27">
        <v>10901.626</v>
      </c>
      <c r="J22" s="20">
        <v>4.6559999999999997</v>
      </c>
      <c r="K22" s="20">
        <v>0</v>
      </c>
      <c r="L22" s="20">
        <v>118.339</v>
      </c>
      <c r="M22" s="27">
        <v>17329.13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5.0000000000000001E-3</v>
      </c>
      <c r="E23" s="27">
        <v>0</v>
      </c>
      <c r="F23" s="20">
        <v>0</v>
      </c>
      <c r="G23" s="20">
        <v>1629.414</v>
      </c>
      <c r="H23" s="20">
        <v>190.923</v>
      </c>
      <c r="I23" s="27">
        <v>7821.1279999999997</v>
      </c>
      <c r="J23" s="20">
        <v>199.99</v>
      </c>
      <c r="K23" s="20">
        <v>0</v>
      </c>
      <c r="L23" s="20">
        <v>147.858</v>
      </c>
      <c r="M23" s="27">
        <v>51680.337</v>
      </c>
    </row>
    <row r="24" spans="1:13" x14ac:dyDescent="0.2">
      <c r="A24" s="14" t="s">
        <v>7</v>
      </c>
      <c r="B24" s="20">
        <v>0</v>
      </c>
      <c r="C24" s="20">
        <v>0</v>
      </c>
      <c r="D24" s="20">
        <v>-5.7000000000000002E-2</v>
      </c>
      <c r="E24" s="27">
        <v>0</v>
      </c>
      <c r="F24" s="20">
        <v>0</v>
      </c>
      <c r="G24" s="20">
        <v>2801.3440000000001</v>
      </c>
      <c r="H24" s="20">
        <v>31.672999999999998</v>
      </c>
      <c r="I24" s="27">
        <v>18985.677</v>
      </c>
      <c r="J24" s="20">
        <v>151.19900000000001</v>
      </c>
      <c r="K24" s="20">
        <v>0</v>
      </c>
      <c r="L24" s="20">
        <v>46.347000000000001</v>
      </c>
      <c r="M24" s="27">
        <v>13669.334000000001</v>
      </c>
    </row>
    <row r="25" spans="1:13" x14ac:dyDescent="0.2">
      <c r="A25" s="14" t="s">
        <v>8</v>
      </c>
      <c r="B25" s="20">
        <v>0</v>
      </c>
      <c r="C25" s="20">
        <v>25.757000000000001</v>
      </c>
      <c r="D25" s="20">
        <v>3.8650000000000002</v>
      </c>
      <c r="E25" s="27">
        <v>0</v>
      </c>
      <c r="F25" s="20">
        <v>0</v>
      </c>
      <c r="G25" s="20">
        <v>2024.7380000000001</v>
      </c>
      <c r="H25" s="20">
        <v>30.54</v>
      </c>
      <c r="I25" s="27">
        <v>10484.204</v>
      </c>
      <c r="J25" s="20">
        <v>2187.509</v>
      </c>
      <c r="K25" s="20">
        <v>0</v>
      </c>
      <c r="L25" s="20">
        <v>279.05700000000002</v>
      </c>
      <c r="M25" s="27">
        <v>22349.728999999999</v>
      </c>
    </row>
    <row r="26" spans="1:13" x14ac:dyDescent="0.2">
      <c r="A26" s="14" t="s">
        <v>9</v>
      </c>
      <c r="B26" s="20">
        <v>0</v>
      </c>
      <c r="C26" s="20">
        <v>47.253</v>
      </c>
      <c r="D26" s="20">
        <v>3.411</v>
      </c>
      <c r="E26" s="27">
        <v>20.151</v>
      </c>
      <c r="F26" s="20">
        <v>0</v>
      </c>
      <c r="G26" s="20">
        <v>2713.886</v>
      </c>
      <c r="H26" s="20">
        <v>346.78199999999998</v>
      </c>
      <c r="I26" s="27">
        <v>17459.416000000001</v>
      </c>
      <c r="J26" s="20">
        <v>1305.51</v>
      </c>
      <c r="K26" s="20">
        <v>46.811</v>
      </c>
      <c r="L26" s="20">
        <v>1437.8019999999999</v>
      </c>
      <c r="M26" s="27">
        <v>41738.419000000002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1.524</v>
      </c>
      <c r="E27" s="29">
        <v>16.303999999999998</v>
      </c>
      <c r="F27" s="28">
        <v>0</v>
      </c>
      <c r="G27" s="28">
        <v>1680.7270000000001</v>
      </c>
      <c r="H27" s="28">
        <v>179.744</v>
      </c>
      <c r="I27" s="29">
        <v>12663.807000000001</v>
      </c>
      <c r="J27" s="28">
        <v>1100.1220000000001</v>
      </c>
      <c r="K27" s="28">
        <v>0</v>
      </c>
      <c r="L27" s="28">
        <v>81.617000000000004</v>
      </c>
      <c r="M27" s="29">
        <v>21903.842000000001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405.08799999999997</v>
      </c>
      <c r="D28" s="23">
        <f t="shared" ref="D28:M28" si="3">SUM(D19:D27)</f>
        <v>30.553000000000004</v>
      </c>
      <c r="E28" s="24">
        <f t="shared" si="3"/>
        <v>614.38299999999992</v>
      </c>
      <c r="F28" s="23">
        <f t="shared" si="3"/>
        <v>0</v>
      </c>
      <c r="G28" s="23">
        <f t="shared" si="3"/>
        <v>21961.173999999999</v>
      </c>
      <c r="H28" s="23">
        <f t="shared" si="3"/>
        <v>1106.5959999999998</v>
      </c>
      <c r="I28" s="24">
        <f t="shared" si="3"/>
        <v>130468.51</v>
      </c>
      <c r="J28" s="23">
        <f t="shared" si="3"/>
        <v>6755.0070000000005</v>
      </c>
      <c r="K28" s="23">
        <f t="shared" si="3"/>
        <v>152.94999999999999</v>
      </c>
      <c r="L28" s="23">
        <f t="shared" si="3"/>
        <v>2633.5010000000002</v>
      </c>
      <c r="M28" s="24">
        <f t="shared" si="3"/>
        <v>269469.33599999995</v>
      </c>
    </row>
    <row r="31" spans="1:13" ht="15" x14ac:dyDescent="0.2">
      <c r="A31" s="11" t="s">
        <v>48</v>
      </c>
    </row>
    <row r="32" spans="1:13" x14ac:dyDescent="0.2">
      <c r="B32" s="31" t="s">
        <v>0</v>
      </c>
      <c r="C32" s="31"/>
      <c r="D32" s="31"/>
      <c r="E32" s="32"/>
      <c r="F32" s="33" t="s">
        <v>16</v>
      </c>
      <c r="G32" s="31"/>
      <c r="H32" s="31"/>
      <c r="I32" s="32"/>
      <c r="J32" s="33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148.685</v>
      </c>
      <c r="D34" s="25">
        <v>-19.93</v>
      </c>
      <c r="E34" s="26">
        <v>538.80200000000002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0</v>
      </c>
      <c r="I35" s="27">
        <v>0</v>
      </c>
      <c r="J35" s="20">
        <v>0</v>
      </c>
      <c r="K35" s="20">
        <v>0</v>
      </c>
      <c r="L35" s="20">
        <v>0.90200000000000002</v>
      </c>
      <c r="M35" s="27">
        <v>529.16899999999998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192.262</v>
      </c>
      <c r="H36" s="20">
        <v>-2.09</v>
      </c>
      <c r="I36" s="27">
        <v>1519.816</v>
      </c>
      <c r="J36" s="20">
        <v>0</v>
      </c>
      <c r="K36" s="20">
        <v>0</v>
      </c>
      <c r="L36" s="20">
        <v>8.7159999999999993</v>
      </c>
      <c r="M36" s="27">
        <v>1678.5239999999999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3.488</v>
      </c>
      <c r="D39" s="20">
        <v>-3.2000000000000001E-2</v>
      </c>
      <c r="E39" s="27">
        <v>10.269</v>
      </c>
      <c r="F39" s="20">
        <v>0</v>
      </c>
      <c r="G39" s="20">
        <v>251.67500000000001</v>
      </c>
      <c r="H39" s="20">
        <v>24.963999999999999</v>
      </c>
      <c r="I39" s="27">
        <v>1931.854</v>
      </c>
      <c r="J39" s="20">
        <v>0</v>
      </c>
      <c r="K39" s="20">
        <v>0</v>
      </c>
      <c r="L39" s="20">
        <v>2.27</v>
      </c>
      <c r="M39" s="27">
        <v>1004.941</v>
      </c>
    </row>
    <row r="40" spans="1:13" x14ac:dyDescent="0.2">
      <c r="A40" s="14" t="s">
        <v>8</v>
      </c>
      <c r="B40" s="20">
        <v>0</v>
      </c>
      <c r="C40" s="20">
        <v>33.590000000000003</v>
      </c>
      <c r="D40" s="20">
        <v>-2.3140000000000001</v>
      </c>
      <c r="E40" s="27">
        <v>3.7130000000000001</v>
      </c>
      <c r="F40" s="20">
        <v>0</v>
      </c>
      <c r="G40" s="20">
        <v>584.77200000000005</v>
      </c>
      <c r="H40" s="20">
        <v>4.8650000000000002</v>
      </c>
      <c r="I40" s="27">
        <v>1735.817</v>
      </c>
      <c r="J40" s="20">
        <v>609.01</v>
      </c>
      <c r="K40" s="20">
        <v>0</v>
      </c>
      <c r="L40" s="20">
        <v>24.015999999999998</v>
      </c>
      <c r="M40" s="27">
        <v>4519.4080000000004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525.88599999999997</v>
      </c>
      <c r="H41" s="20">
        <v>60.332999999999998</v>
      </c>
      <c r="I41" s="27">
        <v>3318.2240000000002</v>
      </c>
      <c r="J41" s="20">
        <v>438.358</v>
      </c>
      <c r="K41" s="20">
        <v>0</v>
      </c>
      <c r="L41" s="20">
        <v>75.045000000000002</v>
      </c>
      <c r="M41" s="27">
        <v>8862.3209999999999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0.151</v>
      </c>
      <c r="E42" s="29">
        <v>11.051</v>
      </c>
      <c r="F42" s="28">
        <v>0</v>
      </c>
      <c r="G42" s="28">
        <v>0</v>
      </c>
      <c r="H42" s="28">
        <v>5.7000000000000002E-2</v>
      </c>
      <c r="I42" s="29">
        <v>12.170999999999999</v>
      </c>
      <c r="J42" s="28">
        <v>0</v>
      </c>
      <c r="K42" s="28">
        <v>0</v>
      </c>
      <c r="L42" s="28">
        <v>0</v>
      </c>
      <c r="M42" s="29">
        <v>1.079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185.76300000000001</v>
      </c>
      <c r="D43" s="23">
        <f t="shared" ref="D43:M43" si="4">SUM(D34:D42)</f>
        <v>-22.125</v>
      </c>
      <c r="E43" s="24">
        <f t="shared" si="4"/>
        <v>563.83500000000004</v>
      </c>
      <c r="F43" s="23">
        <f t="shared" si="4"/>
        <v>0</v>
      </c>
      <c r="G43" s="23">
        <f t="shared" si="4"/>
        <v>1554.595</v>
      </c>
      <c r="H43" s="23">
        <f t="shared" si="4"/>
        <v>88.129000000000005</v>
      </c>
      <c r="I43" s="24">
        <f t="shared" si="4"/>
        <v>8517.8819999999996</v>
      </c>
      <c r="J43" s="23">
        <f t="shared" si="4"/>
        <v>1047.3679999999999</v>
      </c>
      <c r="K43" s="23">
        <f t="shared" si="4"/>
        <v>0</v>
      </c>
      <c r="L43" s="23">
        <f t="shared" si="4"/>
        <v>110.949</v>
      </c>
      <c r="M43" s="24">
        <f t="shared" si="4"/>
        <v>16595.442000000003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10.1406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27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66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116.01300000000001</v>
      </c>
      <c r="D11" s="25">
        <f t="shared" si="0"/>
        <v>-0.35000000000000009</v>
      </c>
      <c r="E11" s="26">
        <f t="shared" si="0"/>
        <v>479.68699999999995</v>
      </c>
      <c r="F11" s="19">
        <f t="shared" si="0"/>
        <v>0</v>
      </c>
      <c r="G11" s="19">
        <f t="shared" si="0"/>
        <v>19951.722000000002</v>
      </c>
      <c r="H11" s="25">
        <f t="shared" si="0"/>
        <v>743.41099999999994</v>
      </c>
      <c r="I11" s="26">
        <f t="shared" si="0"/>
        <v>108464.07399999999</v>
      </c>
      <c r="J11" s="19">
        <f t="shared" si="0"/>
        <v>2563.5540000000001</v>
      </c>
      <c r="K11" s="19">
        <f t="shared" si="0"/>
        <v>117.52099999999999</v>
      </c>
      <c r="L11" s="25">
        <f t="shared" si="0"/>
        <v>1941.37</v>
      </c>
      <c r="M11" s="26">
        <f t="shared" si="0"/>
        <v>270926.12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0</v>
      </c>
      <c r="D12" s="20">
        <f t="shared" si="1"/>
        <v>4.0949999999999998</v>
      </c>
      <c r="E12" s="27">
        <f t="shared" si="1"/>
        <v>546.755</v>
      </c>
      <c r="F12" s="20">
        <f t="shared" si="1"/>
        <v>0</v>
      </c>
      <c r="G12" s="20">
        <f t="shared" si="1"/>
        <v>1296.7089999999998</v>
      </c>
      <c r="H12" s="20">
        <f t="shared" si="1"/>
        <v>119.946</v>
      </c>
      <c r="I12" s="27">
        <f t="shared" si="1"/>
        <v>7101.1359999999995</v>
      </c>
      <c r="J12" s="20">
        <f t="shared" si="1"/>
        <v>848.38200000000006</v>
      </c>
      <c r="K12" s="20">
        <f t="shared" si="1"/>
        <v>57.961999999999996</v>
      </c>
      <c r="L12" s="20">
        <f t="shared" si="1"/>
        <v>185.05099999999999</v>
      </c>
      <c r="M12" s="27">
        <f t="shared" si="1"/>
        <v>17401.627999999997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116.01300000000001</v>
      </c>
      <c r="D13" s="23">
        <f t="shared" si="2"/>
        <v>3.7449999999999997</v>
      </c>
      <c r="E13" s="24">
        <f t="shared" si="2"/>
        <v>1026.442</v>
      </c>
      <c r="F13" s="23">
        <f t="shared" si="2"/>
        <v>0</v>
      </c>
      <c r="G13" s="23">
        <f t="shared" si="2"/>
        <v>21248.431</v>
      </c>
      <c r="H13" s="23">
        <f t="shared" si="2"/>
        <v>863.35699999999997</v>
      </c>
      <c r="I13" s="24">
        <f t="shared" si="2"/>
        <v>115565.20999999999</v>
      </c>
      <c r="J13" s="23">
        <f t="shared" si="2"/>
        <v>3411.9360000000001</v>
      </c>
      <c r="K13" s="23">
        <f t="shared" si="2"/>
        <v>175.48299999999998</v>
      </c>
      <c r="L13" s="23">
        <f t="shared" si="2"/>
        <v>2126.4209999999998</v>
      </c>
      <c r="M13" s="24">
        <f t="shared" si="2"/>
        <v>288327.74800000002</v>
      </c>
    </row>
    <row r="16" spans="1:13" ht="15" x14ac:dyDescent="0.2">
      <c r="A16" s="11" t="s">
        <v>49</v>
      </c>
    </row>
    <row r="17" spans="1:13" x14ac:dyDescent="0.2">
      <c r="B17" s="31" t="s">
        <v>0</v>
      </c>
      <c r="C17" s="31"/>
      <c r="D17" s="31"/>
      <c r="E17" s="32"/>
      <c r="F17" s="33" t="s">
        <v>16</v>
      </c>
      <c r="G17" s="31"/>
      <c r="H17" s="31"/>
      <c r="I17" s="32"/>
      <c r="J17" s="33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0</v>
      </c>
      <c r="D19" s="25">
        <v>0</v>
      </c>
      <c r="E19" s="26">
        <v>0</v>
      </c>
      <c r="F19" s="25">
        <v>0</v>
      </c>
      <c r="G19" s="25">
        <v>1443.5050000000001</v>
      </c>
      <c r="H19" s="25">
        <v>115.75</v>
      </c>
      <c r="I19" s="26">
        <v>12173.904</v>
      </c>
      <c r="J19" s="25">
        <v>546.05899999999997</v>
      </c>
      <c r="K19" s="25">
        <v>0</v>
      </c>
      <c r="L19" s="25">
        <v>124.92</v>
      </c>
      <c r="M19" s="26">
        <v>19649.236000000001</v>
      </c>
    </row>
    <row r="20" spans="1:13" x14ac:dyDescent="0.2">
      <c r="A20" s="14" t="s">
        <v>3</v>
      </c>
      <c r="B20" s="20">
        <v>0</v>
      </c>
      <c r="C20" s="20">
        <v>70.873000000000005</v>
      </c>
      <c r="D20" s="20">
        <v>-0.79900000000000004</v>
      </c>
      <c r="E20" s="27">
        <v>0</v>
      </c>
      <c r="F20" s="20">
        <v>0</v>
      </c>
      <c r="G20" s="20">
        <v>2370.5520000000001</v>
      </c>
      <c r="H20" s="20">
        <v>4.49</v>
      </c>
      <c r="I20" s="27">
        <v>15525.870999999999</v>
      </c>
      <c r="J20" s="20">
        <v>0</v>
      </c>
      <c r="K20" s="20">
        <v>0</v>
      </c>
      <c r="L20" s="20">
        <v>206.69900000000001</v>
      </c>
      <c r="M20" s="27">
        <v>32508.327000000001</v>
      </c>
    </row>
    <row r="21" spans="1:13" x14ac:dyDescent="0.2">
      <c r="A21" s="14" t="s">
        <v>4</v>
      </c>
      <c r="B21" s="20">
        <v>0</v>
      </c>
      <c r="C21" s="20">
        <v>43.671999999999997</v>
      </c>
      <c r="D21" s="20">
        <v>-5.0259999999999998</v>
      </c>
      <c r="E21" s="27">
        <v>454.92599999999999</v>
      </c>
      <c r="F21" s="20">
        <v>0</v>
      </c>
      <c r="G21" s="20">
        <v>3755.145</v>
      </c>
      <c r="H21" s="20">
        <v>49.781999999999996</v>
      </c>
      <c r="I21" s="27">
        <v>16804.308000000001</v>
      </c>
      <c r="J21" s="20">
        <v>842.70500000000004</v>
      </c>
      <c r="K21" s="20">
        <v>0</v>
      </c>
      <c r="L21" s="20">
        <v>215.44</v>
      </c>
      <c r="M21" s="27">
        <v>48808.305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1523.51</v>
      </c>
      <c r="H22" s="20">
        <v>21.608000000000001</v>
      </c>
      <c r="I22" s="27">
        <v>9283.268</v>
      </c>
      <c r="J22" s="20">
        <v>0</v>
      </c>
      <c r="K22" s="20">
        <v>0</v>
      </c>
      <c r="L22" s="20">
        <v>52.555999999999997</v>
      </c>
      <c r="M22" s="27">
        <v>17276.173999999999</v>
      </c>
    </row>
    <row r="23" spans="1:13" x14ac:dyDescent="0.2">
      <c r="A23" s="14" t="s">
        <v>6</v>
      </c>
      <c r="B23" s="20">
        <v>0</v>
      </c>
      <c r="C23" s="20">
        <v>0</v>
      </c>
      <c r="D23" s="20">
        <v>0</v>
      </c>
      <c r="E23" s="27">
        <v>0</v>
      </c>
      <c r="F23" s="20">
        <v>0</v>
      </c>
      <c r="G23" s="20">
        <v>909.86800000000005</v>
      </c>
      <c r="H23" s="20">
        <v>122.93</v>
      </c>
      <c r="I23" s="27">
        <v>6914.6959999999999</v>
      </c>
      <c r="J23" s="20">
        <v>218.21700000000001</v>
      </c>
      <c r="K23" s="20">
        <v>0</v>
      </c>
      <c r="L23" s="20">
        <v>232.648</v>
      </c>
      <c r="M23" s="27">
        <v>51278.921999999999</v>
      </c>
    </row>
    <row r="24" spans="1:13" x14ac:dyDescent="0.2">
      <c r="A24" s="14" t="s">
        <v>7</v>
      </c>
      <c r="B24" s="20">
        <v>0</v>
      </c>
      <c r="C24" s="20">
        <v>0</v>
      </c>
      <c r="D24" s="20">
        <v>0</v>
      </c>
      <c r="E24" s="27">
        <v>0</v>
      </c>
      <c r="F24" s="20">
        <v>0</v>
      </c>
      <c r="G24" s="20">
        <v>3258.5439999999999</v>
      </c>
      <c r="H24" s="20">
        <v>59.954000000000001</v>
      </c>
      <c r="I24" s="27">
        <v>15585.927</v>
      </c>
      <c r="J24" s="20">
        <v>3.07</v>
      </c>
      <c r="K24" s="20">
        <v>2.7970000000000002</v>
      </c>
      <c r="L24" s="20">
        <v>34.578000000000003</v>
      </c>
      <c r="M24" s="27">
        <v>13609.69</v>
      </c>
    </row>
    <row r="25" spans="1:13" x14ac:dyDescent="0.2">
      <c r="A25" s="14" t="s">
        <v>8</v>
      </c>
      <c r="B25" s="20">
        <v>0</v>
      </c>
      <c r="C25" s="20">
        <v>0</v>
      </c>
      <c r="D25" s="20">
        <v>0</v>
      </c>
      <c r="E25" s="27">
        <v>0</v>
      </c>
      <c r="F25" s="20">
        <v>0</v>
      </c>
      <c r="G25" s="20">
        <v>2178.7539999999999</v>
      </c>
      <c r="H25" s="20">
        <v>22.599</v>
      </c>
      <c r="I25" s="27">
        <v>8252.0419999999995</v>
      </c>
      <c r="J25" s="20">
        <v>0</v>
      </c>
      <c r="K25" s="20">
        <v>25.757999999999999</v>
      </c>
      <c r="L25" s="20">
        <v>99.442999999999998</v>
      </c>
      <c r="M25" s="27">
        <v>22223.741999999998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3.3410000000000002</v>
      </c>
      <c r="E26" s="27">
        <v>12.135</v>
      </c>
      <c r="F26" s="20">
        <v>0</v>
      </c>
      <c r="G26" s="20">
        <v>2712.114</v>
      </c>
      <c r="H26" s="20">
        <v>243.60400000000001</v>
      </c>
      <c r="I26" s="27">
        <v>13476.536</v>
      </c>
      <c r="J26" s="20">
        <v>233.48500000000001</v>
      </c>
      <c r="K26" s="20">
        <v>88.965999999999994</v>
      </c>
      <c r="L26" s="20">
        <v>889.72799999999995</v>
      </c>
      <c r="M26" s="27">
        <v>43008.385999999999</v>
      </c>
    </row>
    <row r="27" spans="1:13" x14ac:dyDescent="0.2">
      <c r="A27" s="15" t="s">
        <v>10</v>
      </c>
      <c r="B27" s="22">
        <v>0</v>
      </c>
      <c r="C27" s="22">
        <v>1.468</v>
      </c>
      <c r="D27" s="28">
        <v>2.1339999999999999</v>
      </c>
      <c r="E27" s="29">
        <v>12.625999999999999</v>
      </c>
      <c r="F27" s="28">
        <v>0</v>
      </c>
      <c r="G27" s="28">
        <v>1799.73</v>
      </c>
      <c r="H27" s="28">
        <v>102.694</v>
      </c>
      <c r="I27" s="29">
        <v>10447.522000000001</v>
      </c>
      <c r="J27" s="28">
        <v>720.01800000000003</v>
      </c>
      <c r="K27" s="28">
        <v>0</v>
      </c>
      <c r="L27" s="28">
        <v>85.358000000000004</v>
      </c>
      <c r="M27" s="29">
        <v>22563.338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116.01300000000001</v>
      </c>
      <c r="D28" s="23">
        <f t="shared" ref="D28:M28" si="3">SUM(D19:D27)</f>
        <v>-0.35000000000000009</v>
      </c>
      <c r="E28" s="24">
        <f t="shared" si="3"/>
        <v>479.68699999999995</v>
      </c>
      <c r="F28" s="23">
        <f t="shared" si="3"/>
        <v>0</v>
      </c>
      <c r="G28" s="23">
        <f t="shared" si="3"/>
        <v>19951.722000000002</v>
      </c>
      <c r="H28" s="23">
        <f t="shared" si="3"/>
        <v>743.41099999999994</v>
      </c>
      <c r="I28" s="24">
        <f t="shared" si="3"/>
        <v>108464.07399999999</v>
      </c>
      <c r="J28" s="23">
        <f t="shared" si="3"/>
        <v>2563.5540000000001</v>
      </c>
      <c r="K28" s="23">
        <f t="shared" si="3"/>
        <v>117.52099999999999</v>
      </c>
      <c r="L28" s="23">
        <f t="shared" si="3"/>
        <v>1941.37</v>
      </c>
      <c r="M28" s="24">
        <f t="shared" si="3"/>
        <v>270926.12</v>
      </c>
    </row>
    <row r="31" spans="1:13" ht="15" x14ac:dyDescent="0.2">
      <c r="A31" s="11" t="s">
        <v>50</v>
      </c>
    </row>
    <row r="32" spans="1:13" x14ac:dyDescent="0.2">
      <c r="B32" s="31" t="s">
        <v>0</v>
      </c>
      <c r="C32" s="31"/>
      <c r="D32" s="31"/>
      <c r="E32" s="32"/>
      <c r="F32" s="33" t="s">
        <v>16</v>
      </c>
      <c r="G32" s="31"/>
      <c r="H32" s="31"/>
      <c r="I32" s="32"/>
      <c r="J32" s="33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3.1549999999999998</v>
      </c>
      <c r="E34" s="26">
        <v>535.64700000000005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0</v>
      </c>
      <c r="I35" s="27">
        <v>0</v>
      </c>
      <c r="J35" s="20">
        <v>0</v>
      </c>
      <c r="K35" s="20">
        <v>0</v>
      </c>
      <c r="L35" s="20">
        <v>0.36199999999999999</v>
      </c>
      <c r="M35" s="27">
        <v>528.80799999999999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0</v>
      </c>
      <c r="E36" s="27">
        <v>0</v>
      </c>
      <c r="F36" s="20">
        <v>0</v>
      </c>
      <c r="G36" s="20">
        <v>86.147999999999996</v>
      </c>
      <c r="H36" s="20">
        <v>4.9800000000000004</v>
      </c>
      <c r="I36" s="27">
        <v>1433.7529999999999</v>
      </c>
      <c r="J36" s="20">
        <v>0</v>
      </c>
      <c r="K36" s="20">
        <v>0</v>
      </c>
      <c r="L36" s="20">
        <v>14.913</v>
      </c>
      <c r="M36" s="27">
        <v>1663.6110000000001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5.0999999999999997E-2</v>
      </c>
      <c r="E39" s="27">
        <v>4.5750000000000002</v>
      </c>
      <c r="F39" s="20">
        <v>0</v>
      </c>
      <c r="G39" s="20">
        <v>202.108</v>
      </c>
      <c r="H39" s="20">
        <v>9.8780000000000001</v>
      </c>
      <c r="I39" s="27">
        <v>1722.856</v>
      </c>
      <c r="J39" s="20">
        <v>786.2</v>
      </c>
      <c r="K39" s="20">
        <v>0</v>
      </c>
      <c r="L39" s="20">
        <v>7.4969999999999999</v>
      </c>
      <c r="M39" s="27">
        <v>1983.644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0.317</v>
      </c>
      <c r="E40" s="27">
        <v>1.6459999999999999</v>
      </c>
      <c r="F40" s="20">
        <v>0</v>
      </c>
      <c r="G40" s="20">
        <v>326.18700000000001</v>
      </c>
      <c r="H40" s="20">
        <v>64.058999999999997</v>
      </c>
      <c r="I40" s="27">
        <v>1323.671</v>
      </c>
      <c r="J40" s="20">
        <v>62.182000000000002</v>
      </c>
      <c r="K40" s="20">
        <v>7.3</v>
      </c>
      <c r="L40" s="20">
        <v>55.311999999999998</v>
      </c>
      <c r="M40" s="27">
        <v>4518.2879999999996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682.26599999999996</v>
      </c>
      <c r="H41" s="20">
        <v>40.918999999999997</v>
      </c>
      <c r="I41" s="27">
        <v>2608.7950000000001</v>
      </c>
      <c r="J41" s="20">
        <v>0</v>
      </c>
      <c r="K41" s="20">
        <v>50.661999999999999</v>
      </c>
      <c r="L41" s="20">
        <v>106.967</v>
      </c>
      <c r="M41" s="27">
        <v>8706.7980000000007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0.57199999999999995</v>
      </c>
      <c r="E42" s="29">
        <v>4.8869999999999996</v>
      </c>
      <c r="F42" s="28">
        <v>0</v>
      </c>
      <c r="G42" s="28">
        <v>0</v>
      </c>
      <c r="H42" s="28">
        <v>0.11</v>
      </c>
      <c r="I42" s="29">
        <v>12.061</v>
      </c>
      <c r="J42" s="28">
        <v>0</v>
      </c>
      <c r="K42" s="28">
        <v>0</v>
      </c>
      <c r="L42" s="28">
        <v>0</v>
      </c>
      <c r="M42" s="29">
        <v>0.47899999999999998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0</v>
      </c>
      <c r="D43" s="23">
        <f t="shared" ref="D43:M43" si="4">SUM(D34:D42)</f>
        <v>4.0949999999999998</v>
      </c>
      <c r="E43" s="24">
        <f t="shared" si="4"/>
        <v>546.755</v>
      </c>
      <c r="F43" s="23">
        <f t="shared" si="4"/>
        <v>0</v>
      </c>
      <c r="G43" s="23">
        <f t="shared" si="4"/>
        <v>1296.7089999999998</v>
      </c>
      <c r="H43" s="23">
        <f t="shared" si="4"/>
        <v>119.946</v>
      </c>
      <c r="I43" s="24">
        <f t="shared" si="4"/>
        <v>7101.1359999999995</v>
      </c>
      <c r="J43" s="23">
        <f t="shared" si="4"/>
        <v>848.38200000000006</v>
      </c>
      <c r="K43" s="23">
        <f t="shared" si="4"/>
        <v>57.961999999999996</v>
      </c>
      <c r="L43" s="23">
        <f t="shared" si="4"/>
        <v>185.05099999999999</v>
      </c>
      <c r="M43" s="24">
        <f t="shared" si="4"/>
        <v>17401.627999999997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5.42578125" style="10" bestFit="1" customWidth="1"/>
    <col min="8" max="8" width="6.28515625" style="10" bestFit="1" customWidth="1"/>
    <col min="9" max="9" width="18.42578125" style="10" bestFit="1" customWidth="1"/>
    <col min="10" max="10" width="6" style="10" bestFit="1" customWidth="1"/>
    <col min="11" max="12" width="5.425781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27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56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13888.246999999998</v>
      </c>
      <c r="D11" s="25">
        <f t="shared" si="0"/>
        <v>773.25900000000001</v>
      </c>
      <c r="E11" s="26">
        <f t="shared" si="0"/>
        <v>74296.763999999996</v>
      </c>
      <c r="F11" s="19">
        <f t="shared" si="0"/>
        <v>0</v>
      </c>
      <c r="G11" s="19">
        <f t="shared" si="0"/>
        <v>713.06500000000005</v>
      </c>
      <c r="H11" s="25">
        <f t="shared" si="0"/>
        <v>1129.6000000000001</v>
      </c>
      <c r="I11" s="26">
        <f t="shared" si="0"/>
        <v>254405.96799999999</v>
      </c>
      <c r="J11" s="19">
        <f t="shared" si="0"/>
        <v>803.23900000000003</v>
      </c>
      <c r="K11" s="19">
        <f t="shared" si="0"/>
        <v>0</v>
      </c>
      <c r="L11" s="25">
        <f t="shared" si="0"/>
        <v>233.19899999999998</v>
      </c>
      <c r="M11" s="26">
        <f t="shared" si="0"/>
        <v>3541.9839999999995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1019.812</v>
      </c>
      <c r="D12" s="20">
        <f t="shared" si="1"/>
        <v>17.381</v>
      </c>
      <c r="E12" s="27">
        <f t="shared" si="1"/>
        <v>5279.4779999999992</v>
      </c>
      <c r="F12" s="20">
        <f t="shared" si="1"/>
        <v>0</v>
      </c>
      <c r="G12" s="20">
        <f t="shared" si="1"/>
        <v>0</v>
      </c>
      <c r="H12" s="20">
        <f t="shared" si="1"/>
        <v>193.03800000000001</v>
      </c>
      <c r="I12" s="27">
        <f t="shared" si="1"/>
        <v>16992.484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7">
        <f t="shared" si="1"/>
        <v>0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14908.058999999997</v>
      </c>
      <c r="D13" s="23">
        <f t="shared" si="2"/>
        <v>790.64</v>
      </c>
      <c r="E13" s="24">
        <f t="shared" si="2"/>
        <v>79576.241999999998</v>
      </c>
      <c r="F13" s="23">
        <f t="shared" si="2"/>
        <v>0</v>
      </c>
      <c r="G13" s="23">
        <f t="shared" si="2"/>
        <v>713.06500000000005</v>
      </c>
      <c r="H13" s="23">
        <f t="shared" si="2"/>
        <v>1322.6380000000001</v>
      </c>
      <c r="I13" s="24">
        <f t="shared" si="2"/>
        <v>271398.45199999999</v>
      </c>
      <c r="J13" s="23">
        <f t="shared" si="2"/>
        <v>803.23900000000003</v>
      </c>
      <c r="K13" s="23">
        <f t="shared" si="2"/>
        <v>0</v>
      </c>
      <c r="L13" s="23">
        <f t="shared" si="2"/>
        <v>233.19899999999998</v>
      </c>
      <c r="M13" s="24">
        <f t="shared" si="2"/>
        <v>3541.9839999999995</v>
      </c>
    </row>
    <row r="16" spans="1:13" ht="15" x14ac:dyDescent="0.2">
      <c r="A16" s="11" t="s">
        <v>29</v>
      </c>
    </row>
    <row r="17" spans="1:13" x14ac:dyDescent="0.2">
      <c r="B17" s="31" t="s">
        <v>0</v>
      </c>
      <c r="C17" s="31"/>
      <c r="D17" s="31"/>
      <c r="E17" s="32"/>
      <c r="F17" s="33" t="s">
        <v>16</v>
      </c>
      <c r="G17" s="31"/>
      <c r="H17" s="31"/>
      <c r="I17" s="32"/>
      <c r="J17" s="33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1457.578</v>
      </c>
      <c r="D19" s="25">
        <v>-1.2290000000000001</v>
      </c>
      <c r="E19" s="26">
        <v>9330.5220000000008</v>
      </c>
      <c r="F19" s="25">
        <v>0</v>
      </c>
      <c r="G19" s="25">
        <v>635.64300000000003</v>
      </c>
      <c r="H19" s="25">
        <v>176.155</v>
      </c>
      <c r="I19" s="26">
        <v>18950.748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1179.2670000000001</v>
      </c>
      <c r="D20" s="20">
        <v>42.941000000000003</v>
      </c>
      <c r="E20" s="27">
        <v>10603.328</v>
      </c>
      <c r="F20" s="20">
        <v>0</v>
      </c>
      <c r="G20" s="20">
        <v>0</v>
      </c>
      <c r="H20" s="20">
        <v>143.233</v>
      </c>
      <c r="I20" s="27">
        <v>30282.666000000001</v>
      </c>
      <c r="J20" s="20">
        <v>0</v>
      </c>
      <c r="K20" s="20">
        <v>0</v>
      </c>
      <c r="L20" s="20">
        <v>0</v>
      </c>
      <c r="M20" s="27">
        <v>0</v>
      </c>
    </row>
    <row r="21" spans="1:13" x14ac:dyDescent="0.2">
      <c r="A21" s="14" t="s">
        <v>4</v>
      </c>
      <c r="B21" s="20">
        <v>0</v>
      </c>
      <c r="C21" s="20">
        <v>2645.6010000000001</v>
      </c>
      <c r="D21" s="20">
        <v>136.779</v>
      </c>
      <c r="E21" s="27">
        <v>12131.43</v>
      </c>
      <c r="F21" s="20">
        <v>0</v>
      </c>
      <c r="G21" s="20">
        <v>0</v>
      </c>
      <c r="H21" s="20">
        <v>191.61</v>
      </c>
      <c r="I21" s="27">
        <v>46830.017999999996</v>
      </c>
      <c r="J21" s="20">
        <v>0</v>
      </c>
      <c r="K21" s="20">
        <v>0</v>
      </c>
      <c r="L21" s="20">
        <v>72.003</v>
      </c>
      <c r="M21" s="27">
        <v>1543.9590000000001</v>
      </c>
    </row>
    <row r="22" spans="1:13" x14ac:dyDescent="0.2">
      <c r="A22" s="14" t="s">
        <v>5</v>
      </c>
      <c r="B22" s="20">
        <v>0</v>
      </c>
      <c r="C22" s="21">
        <v>283.13200000000001</v>
      </c>
      <c r="D22" s="20">
        <v>-0.215</v>
      </c>
      <c r="E22" s="27">
        <v>3361.4639999999999</v>
      </c>
      <c r="F22" s="20">
        <v>0</v>
      </c>
      <c r="G22" s="20">
        <v>0</v>
      </c>
      <c r="H22" s="20">
        <v>48.122</v>
      </c>
      <c r="I22" s="27">
        <v>24809.996999999999</v>
      </c>
      <c r="J22" s="20">
        <v>600.86599999999999</v>
      </c>
      <c r="K22" s="20">
        <v>0</v>
      </c>
      <c r="L22" s="20">
        <v>156.488</v>
      </c>
      <c r="M22" s="27">
        <v>1193.5719999999999</v>
      </c>
    </row>
    <row r="23" spans="1:13" x14ac:dyDescent="0.2">
      <c r="A23" s="14" t="s">
        <v>6</v>
      </c>
      <c r="B23" s="20">
        <v>0</v>
      </c>
      <c r="C23" s="20">
        <v>2760.5740000000001</v>
      </c>
      <c r="D23" s="20">
        <v>147.22300000000001</v>
      </c>
      <c r="E23" s="27">
        <v>9357.2669999999998</v>
      </c>
      <c r="F23" s="20">
        <v>0</v>
      </c>
      <c r="G23" s="20">
        <v>0</v>
      </c>
      <c r="H23" s="20">
        <v>53.421999999999997</v>
      </c>
      <c r="I23" s="27">
        <v>20629.421999999999</v>
      </c>
      <c r="J23" s="20">
        <v>202.37299999999999</v>
      </c>
      <c r="K23" s="20">
        <v>0</v>
      </c>
      <c r="L23" s="20">
        <v>3.1859999999999999</v>
      </c>
      <c r="M23" s="27">
        <v>199.18700000000001</v>
      </c>
    </row>
    <row r="24" spans="1:13" x14ac:dyDescent="0.2">
      <c r="A24" s="14" t="s">
        <v>7</v>
      </c>
      <c r="B24" s="20">
        <v>0</v>
      </c>
      <c r="C24" s="20">
        <v>912.54</v>
      </c>
      <c r="D24" s="20">
        <v>52.405999999999999</v>
      </c>
      <c r="E24" s="27">
        <v>4249.2920000000004</v>
      </c>
      <c r="F24" s="20">
        <v>0</v>
      </c>
      <c r="G24" s="20">
        <v>4.62</v>
      </c>
      <c r="H24" s="20">
        <v>147.96799999999999</v>
      </c>
      <c r="I24" s="27">
        <v>34460.514999999999</v>
      </c>
      <c r="J24" s="20">
        <v>0</v>
      </c>
      <c r="K24" s="20">
        <v>0</v>
      </c>
      <c r="L24" s="20">
        <v>1.4590000000000001</v>
      </c>
      <c r="M24" s="27">
        <v>383.13099999999997</v>
      </c>
    </row>
    <row r="25" spans="1:13" x14ac:dyDescent="0.2">
      <c r="A25" s="14" t="s">
        <v>8</v>
      </c>
      <c r="B25" s="20">
        <v>0</v>
      </c>
      <c r="C25" s="20">
        <v>1334.425</v>
      </c>
      <c r="D25" s="20">
        <v>56.917000000000002</v>
      </c>
      <c r="E25" s="27">
        <v>7253.6210000000001</v>
      </c>
      <c r="F25" s="20">
        <v>0</v>
      </c>
      <c r="G25" s="20">
        <v>34.573</v>
      </c>
      <c r="H25" s="20">
        <v>129.488</v>
      </c>
      <c r="I25" s="27">
        <v>20979.928</v>
      </c>
      <c r="J25" s="20">
        <v>0</v>
      </c>
      <c r="K25" s="20">
        <v>0</v>
      </c>
      <c r="L25" s="20">
        <v>0</v>
      </c>
      <c r="M25" s="27">
        <v>0</v>
      </c>
    </row>
    <row r="26" spans="1:13" x14ac:dyDescent="0.2">
      <c r="A26" s="14" t="s">
        <v>9</v>
      </c>
      <c r="B26" s="20">
        <v>0</v>
      </c>
      <c r="C26" s="20">
        <v>1964.953</v>
      </c>
      <c r="D26" s="20">
        <v>150.72499999999999</v>
      </c>
      <c r="E26" s="27">
        <v>9020.2479999999996</v>
      </c>
      <c r="F26" s="20">
        <v>0</v>
      </c>
      <c r="G26" s="20">
        <v>38.228999999999999</v>
      </c>
      <c r="H26" s="20">
        <v>114.217</v>
      </c>
      <c r="I26" s="27">
        <v>36734.639000000003</v>
      </c>
      <c r="J26" s="20">
        <v>0</v>
      </c>
      <c r="K26" s="20">
        <v>0</v>
      </c>
      <c r="L26" s="20">
        <v>6.3E-2</v>
      </c>
      <c r="M26" s="27">
        <v>222.13499999999999</v>
      </c>
    </row>
    <row r="27" spans="1:13" x14ac:dyDescent="0.2">
      <c r="A27" s="15" t="s">
        <v>10</v>
      </c>
      <c r="B27" s="22">
        <v>0</v>
      </c>
      <c r="C27" s="22">
        <v>1350.1769999999999</v>
      </c>
      <c r="D27" s="28">
        <v>187.71199999999999</v>
      </c>
      <c r="E27" s="29">
        <v>8989.5920000000006</v>
      </c>
      <c r="F27" s="28">
        <v>0</v>
      </c>
      <c r="G27" s="28">
        <v>0</v>
      </c>
      <c r="H27" s="28">
        <v>125.38500000000001</v>
      </c>
      <c r="I27" s="29">
        <v>20728.035</v>
      </c>
      <c r="J27" s="28">
        <v>0</v>
      </c>
      <c r="K27" s="28">
        <v>0</v>
      </c>
      <c r="L27" s="28">
        <v>0</v>
      </c>
      <c r="M27" s="29">
        <v>0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13888.246999999998</v>
      </c>
      <c r="D28" s="23">
        <f t="shared" ref="D28:M28" si="3">SUM(D19:D27)</f>
        <v>773.25900000000001</v>
      </c>
      <c r="E28" s="24">
        <f t="shared" si="3"/>
        <v>74296.763999999996</v>
      </c>
      <c r="F28" s="23">
        <f t="shared" si="3"/>
        <v>0</v>
      </c>
      <c r="G28" s="23">
        <f t="shared" si="3"/>
        <v>713.06500000000005</v>
      </c>
      <c r="H28" s="23">
        <f t="shared" si="3"/>
        <v>1129.6000000000001</v>
      </c>
      <c r="I28" s="24">
        <f t="shared" si="3"/>
        <v>254405.96799999999</v>
      </c>
      <c r="J28" s="23">
        <f t="shared" si="3"/>
        <v>803.23900000000003</v>
      </c>
      <c r="K28" s="23">
        <f t="shared" si="3"/>
        <v>0</v>
      </c>
      <c r="L28" s="23">
        <f t="shared" si="3"/>
        <v>233.19899999999998</v>
      </c>
      <c r="M28" s="24">
        <f t="shared" si="3"/>
        <v>3541.9839999999995</v>
      </c>
    </row>
    <row r="31" spans="1:13" ht="15" x14ac:dyDescent="0.2">
      <c r="A31" s="11" t="s">
        <v>30</v>
      </c>
    </row>
    <row r="32" spans="1:13" x14ac:dyDescent="0.2">
      <c r="B32" s="31" t="s">
        <v>0</v>
      </c>
      <c r="C32" s="31"/>
      <c r="D32" s="31"/>
      <c r="E32" s="32"/>
      <c r="F32" s="33" t="s">
        <v>16</v>
      </c>
      <c r="G32" s="31"/>
      <c r="H32" s="31"/>
      <c r="I32" s="32"/>
      <c r="J32" s="33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95.62</v>
      </c>
      <c r="D34" s="25">
        <v>-20.646999999999998</v>
      </c>
      <c r="E34" s="26">
        <v>946.07399999999996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9.8219999999999992</v>
      </c>
      <c r="E35" s="27">
        <v>450.34500000000003</v>
      </c>
      <c r="F35" s="20">
        <v>0</v>
      </c>
      <c r="G35" s="20">
        <v>0</v>
      </c>
      <c r="H35" s="20">
        <v>0</v>
      </c>
      <c r="I35" s="27">
        <v>0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5.9589999999999996</v>
      </c>
      <c r="E36" s="27">
        <v>581.16200000000003</v>
      </c>
      <c r="F36" s="20">
        <v>0</v>
      </c>
      <c r="G36" s="20">
        <v>0</v>
      </c>
      <c r="H36" s="20">
        <v>19.103999999999999</v>
      </c>
      <c r="I36" s="27">
        <v>1972.9749999999999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218.60300000000001</v>
      </c>
      <c r="D39" s="20">
        <v>5.9820000000000002</v>
      </c>
      <c r="E39" s="27">
        <v>989.90899999999999</v>
      </c>
      <c r="F39" s="20">
        <v>0</v>
      </c>
      <c r="G39" s="20">
        <v>0</v>
      </c>
      <c r="H39" s="20">
        <v>12.849</v>
      </c>
      <c r="I39" s="27">
        <v>1897.8150000000001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173.792</v>
      </c>
      <c r="D40" s="20">
        <v>-15.929</v>
      </c>
      <c r="E40" s="27">
        <v>824.32299999999998</v>
      </c>
      <c r="F40" s="20">
        <v>0</v>
      </c>
      <c r="G40" s="20">
        <v>0</v>
      </c>
      <c r="H40" s="20">
        <v>48.31</v>
      </c>
      <c r="I40" s="27">
        <v>3780.0790000000002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531.79700000000003</v>
      </c>
      <c r="D41" s="20">
        <v>31.718</v>
      </c>
      <c r="E41" s="27">
        <v>1470.46</v>
      </c>
      <c r="F41" s="20">
        <v>0</v>
      </c>
      <c r="G41" s="20">
        <v>0</v>
      </c>
      <c r="H41" s="20">
        <v>112.77500000000001</v>
      </c>
      <c r="I41" s="27">
        <v>9341.6149999999998</v>
      </c>
      <c r="J41" s="20">
        <v>0</v>
      </c>
      <c r="K41" s="20">
        <v>0</v>
      </c>
      <c r="L41" s="20">
        <v>0</v>
      </c>
      <c r="M41" s="27">
        <v>0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0.47599999999999998</v>
      </c>
      <c r="E42" s="29">
        <v>17.204999999999998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1019.812</v>
      </c>
      <c r="D43" s="23">
        <f t="shared" ref="D43:M43" si="4">SUM(D34:D42)</f>
        <v>17.381</v>
      </c>
      <c r="E43" s="24">
        <f t="shared" si="4"/>
        <v>5279.4779999999992</v>
      </c>
      <c r="F43" s="23">
        <f t="shared" si="4"/>
        <v>0</v>
      </c>
      <c r="G43" s="23">
        <f t="shared" si="4"/>
        <v>0</v>
      </c>
      <c r="H43" s="23">
        <f t="shared" si="4"/>
        <v>193.03800000000001</v>
      </c>
      <c r="I43" s="24">
        <f t="shared" si="4"/>
        <v>16992.484</v>
      </c>
      <c r="J43" s="23">
        <f t="shared" si="4"/>
        <v>0</v>
      </c>
      <c r="K43" s="23">
        <f t="shared" si="4"/>
        <v>0</v>
      </c>
      <c r="L43" s="23">
        <f t="shared" si="4"/>
        <v>0</v>
      </c>
      <c r="M43" s="24">
        <f t="shared" si="4"/>
        <v>0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32:E32"/>
    <mergeCell ref="F32:I32"/>
    <mergeCell ref="J32:M32"/>
    <mergeCell ref="F17:I17"/>
    <mergeCell ref="J17:M17"/>
    <mergeCell ref="B17:E17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5.42578125" style="10" bestFit="1" customWidth="1"/>
    <col min="8" max="8" width="6.28515625" style="10" bestFit="1" customWidth="1"/>
    <col min="9" max="9" width="18.42578125" style="10" bestFit="1" customWidth="1"/>
    <col min="10" max="10" width="6" style="10" bestFit="1" customWidth="1"/>
    <col min="11" max="12" width="5.425781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27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57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16415.356000000003</v>
      </c>
      <c r="D11" s="25">
        <f t="shared" si="0"/>
        <v>721.04499999999996</v>
      </c>
      <c r="E11" s="26">
        <f t="shared" si="0"/>
        <v>56437.312999999995</v>
      </c>
      <c r="F11" s="19">
        <f t="shared" si="0"/>
        <v>0</v>
      </c>
      <c r="G11" s="19">
        <f t="shared" si="0"/>
        <v>656.06099999999992</v>
      </c>
      <c r="H11" s="25">
        <f t="shared" si="0"/>
        <v>1251.7020000000002</v>
      </c>
      <c r="I11" s="26">
        <f t="shared" si="0"/>
        <v>252886.44599999994</v>
      </c>
      <c r="J11" s="19">
        <f t="shared" si="0"/>
        <v>7424.6399999999994</v>
      </c>
      <c r="K11" s="19">
        <f t="shared" si="0"/>
        <v>0</v>
      </c>
      <c r="L11" s="25">
        <f t="shared" si="0"/>
        <v>593.91</v>
      </c>
      <c r="M11" s="26">
        <f t="shared" si="0"/>
        <v>10816.118999999999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1014.0160000000001</v>
      </c>
      <c r="D12" s="20">
        <f t="shared" si="1"/>
        <v>94.197000000000003</v>
      </c>
      <c r="E12" s="27">
        <f t="shared" si="1"/>
        <v>4306.4449999999997</v>
      </c>
      <c r="F12" s="20">
        <f t="shared" si="1"/>
        <v>0</v>
      </c>
      <c r="G12" s="20">
        <f t="shared" si="1"/>
        <v>118.93</v>
      </c>
      <c r="H12" s="20">
        <f t="shared" si="1"/>
        <v>230.24</v>
      </c>
      <c r="I12" s="27">
        <f t="shared" si="1"/>
        <v>17311.008000000002</v>
      </c>
      <c r="J12" s="20">
        <f t="shared" si="1"/>
        <v>2004.604</v>
      </c>
      <c r="K12" s="20">
        <f t="shared" si="1"/>
        <v>0</v>
      </c>
      <c r="L12" s="20">
        <f t="shared" si="1"/>
        <v>15.936</v>
      </c>
      <c r="M12" s="27">
        <f t="shared" si="1"/>
        <v>1988.6679999999999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17429.372000000003</v>
      </c>
      <c r="D13" s="23">
        <f t="shared" si="2"/>
        <v>815.24199999999996</v>
      </c>
      <c r="E13" s="24">
        <f t="shared" si="2"/>
        <v>60743.757999999994</v>
      </c>
      <c r="F13" s="23">
        <f t="shared" si="2"/>
        <v>0</v>
      </c>
      <c r="G13" s="23">
        <f t="shared" si="2"/>
        <v>774.99099999999999</v>
      </c>
      <c r="H13" s="23">
        <f t="shared" si="2"/>
        <v>1481.9420000000002</v>
      </c>
      <c r="I13" s="24">
        <f t="shared" si="2"/>
        <v>270197.45399999991</v>
      </c>
      <c r="J13" s="23">
        <f t="shared" si="2"/>
        <v>9429.2439999999988</v>
      </c>
      <c r="K13" s="23">
        <f t="shared" si="2"/>
        <v>0</v>
      </c>
      <c r="L13" s="23">
        <f t="shared" si="2"/>
        <v>609.846</v>
      </c>
      <c r="M13" s="24">
        <f t="shared" si="2"/>
        <v>12804.786999999998</v>
      </c>
    </row>
    <row r="16" spans="1:13" ht="15" x14ac:dyDescent="0.2">
      <c r="A16" s="11" t="s">
        <v>31</v>
      </c>
    </row>
    <row r="17" spans="1:13" x14ac:dyDescent="0.2">
      <c r="B17" s="31" t="s">
        <v>0</v>
      </c>
      <c r="C17" s="31"/>
      <c r="D17" s="31"/>
      <c r="E17" s="32"/>
      <c r="F17" s="33" t="s">
        <v>16</v>
      </c>
      <c r="G17" s="31"/>
      <c r="H17" s="31"/>
      <c r="I17" s="32"/>
      <c r="J17" s="33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1605.271</v>
      </c>
      <c r="D19" s="25">
        <v>26.545999999999999</v>
      </c>
      <c r="E19" s="26">
        <v>7004.1009999999997</v>
      </c>
      <c r="F19" s="25">
        <v>0</v>
      </c>
      <c r="G19" s="25">
        <v>0</v>
      </c>
      <c r="H19" s="25">
        <v>178.65</v>
      </c>
      <c r="I19" s="26">
        <v>18772.098000000002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1451.6220000000001</v>
      </c>
      <c r="D20" s="20">
        <v>71.974000000000004</v>
      </c>
      <c r="E20" s="27">
        <v>9303.5580000000009</v>
      </c>
      <c r="F20" s="20">
        <v>0</v>
      </c>
      <c r="G20" s="20">
        <v>0</v>
      </c>
      <c r="H20" s="20">
        <v>142.274</v>
      </c>
      <c r="I20" s="27">
        <v>30140.292000000001</v>
      </c>
      <c r="J20" s="20">
        <v>0</v>
      </c>
      <c r="K20" s="20">
        <v>0</v>
      </c>
      <c r="L20" s="20">
        <v>0</v>
      </c>
      <c r="M20" s="27">
        <v>0</v>
      </c>
    </row>
    <row r="21" spans="1:13" x14ac:dyDescent="0.2">
      <c r="A21" s="14" t="s">
        <v>4</v>
      </c>
      <c r="B21" s="20">
        <v>0</v>
      </c>
      <c r="C21" s="20">
        <v>2982.893</v>
      </c>
      <c r="D21" s="20">
        <v>-19.026</v>
      </c>
      <c r="E21" s="27">
        <v>8718.0249999999996</v>
      </c>
      <c r="F21" s="20">
        <v>0</v>
      </c>
      <c r="G21" s="20">
        <v>159.846</v>
      </c>
      <c r="H21" s="20">
        <v>258.87200000000001</v>
      </c>
      <c r="I21" s="27">
        <v>46908.803999999996</v>
      </c>
      <c r="J21" s="20">
        <v>555.73099999999999</v>
      </c>
      <c r="K21" s="20">
        <v>0</v>
      </c>
      <c r="L21" s="20">
        <v>118.32899999999999</v>
      </c>
      <c r="M21" s="27">
        <v>2141.143</v>
      </c>
    </row>
    <row r="22" spans="1:13" x14ac:dyDescent="0.2">
      <c r="A22" s="14" t="s">
        <v>5</v>
      </c>
      <c r="B22" s="20">
        <v>0</v>
      </c>
      <c r="C22" s="21">
        <v>533.39499999999998</v>
      </c>
      <c r="D22" s="20">
        <v>8.7159999999999993</v>
      </c>
      <c r="E22" s="27">
        <v>2772.712</v>
      </c>
      <c r="F22" s="20">
        <v>0</v>
      </c>
      <c r="G22" s="20">
        <v>113.434</v>
      </c>
      <c r="H22" s="20">
        <v>62.512999999999998</v>
      </c>
      <c r="I22" s="27">
        <v>24643.891</v>
      </c>
      <c r="J22" s="20">
        <v>524.827</v>
      </c>
      <c r="K22" s="20">
        <v>0</v>
      </c>
      <c r="L22" s="20">
        <v>85.236999999999995</v>
      </c>
      <c r="M22" s="27">
        <v>1752.3019999999999</v>
      </c>
    </row>
    <row r="23" spans="1:13" x14ac:dyDescent="0.2">
      <c r="A23" s="14" t="s">
        <v>6</v>
      </c>
      <c r="B23" s="20">
        <v>0</v>
      </c>
      <c r="C23" s="20">
        <v>2840.076</v>
      </c>
      <c r="D23" s="20">
        <v>134.50800000000001</v>
      </c>
      <c r="E23" s="27">
        <v>6573.5820000000003</v>
      </c>
      <c r="F23" s="20">
        <v>0</v>
      </c>
      <c r="G23" s="20">
        <v>131.97200000000001</v>
      </c>
      <c r="H23" s="20">
        <v>55.258000000000003</v>
      </c>
      <c r="I23" s="27">
        <v>20432.655999999999</v>
      </c>
      <c r="J23" s="20">
        <v>4761.6149999999998</v>
      </c>
      <c r="K23" s="20">
        <v>0</v>
      </c>
      <c r="L23" s="20">
        <v>384.19200000000001</v>
      </c>
      <c r="M23" s="27">
        <v>4576.6099999999997</v>
      </c>
    </row>
    <row r="24" spans="1:13" x14ac:dyDescent="0.2">
      <c r="A24" s="14" t="s">
        <v>7</v>
      </c>
      <c r="B24" s="20">
        <v>0</v>
      </c>
      <c r="C24" s="20">
        <v>1466.808</v>
      </c>
      <c r="D24" s="20">
        <v>53.585999999999999</v>
      </c>
      <c r="E24" s="27">
        <v>2779.9160000000002</v>
      </c>
      <c r="F24" s="20">
        <v>0</v>
      </c>
      <c r="G24" s="20">
        <v>0</v>
      </c>
      <c r="H24" s="20">
        <v>98.801000000000002</v>
      </c>
      <c r="I24" s="27">
        <v>34253.599000000002</v>
      </c>
      <c r="J24" s="20">
        <v>8.0719999999999992</v>
      </c>
      <c r="K24" s="20">
        <v>0</v>
      </c>
      <c r="L24" s="20">
        <v>0.69199999999999995</v>
      </c>
      <c r="M24" s="27">
        <v>390.51100000000002</v>
      </c>
    </row>
    <row r="25" spans="1:13" x14ac:dyDescent="0.2">
      <c r="A25" s="14" t="s">
        <v>8</v>
      </c>
      <c r="B25" s="20">
        <v>0</v>
      </c>
      <c r="C25" s="20">
        <v>1604.88</v>
      </c>
      <c r="D25" s="20">
        <v>87.257999999999996</v>
      </c>
      <c r="E25" s="27">
        <v>5663.9690000000001</v>
      </c>
      <c r="F25" s="20">
        <v>0</v>
      </c>
      <c r="G25" s="20">
        <v>127.242</v>
      </c>
      <c r="H25" s="20">
        <v>157.036</v>
      </c>
      <c r="I25" s="27">
        <v>20711.353999999999</v>
      </c>
      <c r="J25" s="20">
        <v>75.402000000000001</v>
      </c>
      <c r="K25" s="20">
        <v>0</v>
      </c>
      <c r="L25" s="20">
        <v>4.3520000000000003</v>
      </c>
      <c r="M25" s="27">
        <v>235.53299999999999</v>
      </c>
    </row>
    <row r="26" spans="1:13" x14ac:dyDescent="0.2">
      <c r="A26" s="14" t="s">
        <v>9</v>
      </c>
      <c r="B26" s="20">
        <v>0</v>
      </c>
      <c r="C26" s="20">
        <v>2117.145</v>
      </c>
      <c r="D26" s="20">
        <v>122.628</v>
      </c>
      <c r="E26" s="27">
        <v>6784.0469999999996</v>
      </c>
      <c r="F26" s="20">
        <v>0</v>
      </c>
      <c r="G26" s="20">
        <v>123.56699999999999</v>
      </c>
      <c r="H26" s="20">
        <v>171.44800000000001</v>
      </c>
      <c r="I26" s="27">
        <v>36422.957000000002</v>
      </c>
      <c r="J26" s="20">
        <v>779.19</v>
      </c>
      <c r="K26" s="20">
        <v>0</v>
      </c>
      <c r="L26" s="20">
        <v>0.81899999999999995</v>
      </c>
      <c r="M26" s="27">
        <v>1000.506</v>
      </c>
    </row>
    <row r="27" spans="1:13" x14ac:dyDescent="0.2">
      <c r="A27" s="15" t="s">
        <v>10</v>
      </c>
      <c r="B27" s="22">
        <v>0</v>
      </c>
      <c r="C27" s="22">
        <v>1813.2660000000001</v>
      </c>
      <c r="D27" s="28">
        <v>234.85499999999999</v>
      </c>
      <c r="E27" s="29">
        <v>6837.4030000000002</v>
      </c>
      <c r="F27" s="28">
        <v>0</v>
      </c>
      <c r="G27" s="28">
        <v>0</v>
      </c>
      <c r="H27" s="28">
        <v>126.85</v>
      </c>
      <c r="I27" s="29">
        <v>20600.794999999998</v>
      </c>
      <c r="J27" s="28">
        <v>719.803</v>
      </c>
      <c r="K27" s="28">
        <v>0</v>
      </c>
      <c r="L27" s="28">
        <v>0.28899999999999998</v>
      </c>
      <c r="M27" s="29">
        <v>719.51400000000001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16415.356000000003</v>
      </c>
      <c r="D28" s="23">
        <f t="shared" ref="D28:M28" si="3">SUM(D19:D27)</f>
        <v>721.04499999999996</v>
      </c>
      <c r="E28" s="24">
        <f t="shared" si="3"/>
        <v>56437.312999999995</v>
      </c>
      <c r="F28" s="23">
        <f t="shared" si="3"/>
        <v>0</v>
      </c>
      <c r="G28" s="23">
        <f t="shared" si="3"/>
        <v>656.06099999999992</v>
      </c>
      <c r="H28" s="23">
        <f t="shared" si="3"/>
        <v>1251.7020000000002</v>
      </c>
      <c r="I28" s="24">
        <f t="shared" si="3"/>
        <v>252886.44599999994</v>
      </c>
      <c r="J28" s="23">
        <f t="shared" si="3"/>
        <v>7424.6399999999994</v>
      </c>
      <c r="K28" s="23">
        <f t="shared" si="3"/>
        <v>0</v>
      </c>
      <c r="L28" s="23">
        <f t="shared" si="3"/>
        <v>593.91</v>
      </c>
      <c r="M28" s="24">
        <f t="shared" si="3"/>
        <v>10816.118999999999</v>
      </c>
    </row>
    <row r="31" spans="1:13" ht="15" x14ac:dyDescent="0.2">
      <c r="A31" s="11" t="s">
        <v>32</v>
      </c>
    </row>
    <row r="32" spans="1:13" x14ac:dyDescent="0.2">
      <c r="B32" s="31" t="s">
        <v>0</v>
      </c>
      <c r="C32" s="31"/>
      <c r="D32" s="31"/>
      <c r="E32" s="32"/>
      <c r="F32" s="33" t="s">
        <v>16</v>
      </c>
      <c r="G32" s="31"/>
      <c r="H32" s="31"/>
      <c r="I32" s="32"/>
      <c r="J32" s="33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6.0970000000000004</v>
      </c>
      <c r="E34" s="26">
        <v>939.97699999999998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73.557000000000002</v>
      </c>
      <c r="D35" s="20">
        <v>4.6390000000000002</v>
      </c>
      <c r="E35" s="27">
        <v>372.149</v>
      </c>
      <c r="F35" s="20">
        <v>0</v>
      </c>
      <c r="G35" s="20">
        <v>0</v>
      </c>
      <c r="H35" s="20">
        <v>0</v>
      </c>
      <c r="I35" s="27">
        <v>0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112.235</v>
      </c>
      <c r="D36" s="20">
        <v>20.574999999999999</v>
      </c>
      <c r="E36" s="27">
        <v>535.39499999999998</v>
      </c>
      <c r="F36" s="20">
        <v>0</v>
      </c>
      <c r="G36" s="20">
        <v>0</v>
      </c>
      <c r="H36" s="20">
        <v>16.809000000000001</v>
      </c>
      <c r="I36" s="27">
        <v>1956.1690000000001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212.41300000000001</v>
      </c>
      <c r="D39" s="20">
        <v>2.5329999999999999</v>
      </c>
      <c r="E39" s="27">
        <v>771.09799999999996</v>
      </c>
      <c r="F39" s="20">
        <v>0</v>
      </c>
      <c r="G39" s="20">
        <v>0</v>
      </c>
      <c r="H39" s="20">
        <v>28.614000000000001</v>
      </c>
      <c r="I39" s="27">
        <v>2534.2399999999998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127.505</v>
      </c>
      <c r="D40" s="20">
        <v>11.327</v>
      </c>
      <c r="E40" s="27">
        <v>691.28700000000003</v>
      </c>
      <c r="F40" s="20">
        <v>0</v>
      </c>
      <c r="G40" s="20">
        <v>0</v>
      </c>
      <c r="H40" s="20">
        <v>45.536999999999999</v>
      </c>
      <c r="I40" s="27">
        <v>3734.5419999999999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488.30599999999998</v>
      </c>
      <c r="D41" s="20">
        <v>48.793999999999997</v>
      </c>
      <c r="E41" s="27">
        <v>979.56799999999998</v>
      </c>
      <c r="F41" s="20">
        <v>0</v>
      </c>
      <c r="G41" s="20">
        <v>118.93</v>
      </c>
      <c r="H41" s="20">
        <v>139.28</v>
      </c>
      <c r="I41" s="27">
        <v>9086.0570000000007</v>
      </c>
      <c r="J41" s="20">
        <v>2004.604</v>
      </c>
      <c r="K41" s="20">
        <v>0</v>
      </c>
      <c r="L41" s="20">
        <v>15.936</v>
      </c>
      <c r="M41" s="27">
        <v>1988.6679999999999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0.23200000000000001</v>
      </c>
      <c r="E42" s="29">
        <v>16.971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1014.0160000000001</v>
      </c>
      <c r="D43" s="23">
        <f t="shared" ref="D43:M43" si="4">SUM(D34:D42)</f>
        <v>94.197000000000003</v>
      </c>
      <c r="E43" s="24">
        <f t="shared" si="4"/>
        <v>4306.4449999999997</v>
      </c>
      <c r="F43" s="23">
        <f t="shared" si="4"/>
        <v>0</v>
      </c>
      <c r="G43" s="23">
        <f t="shared" si="4"/>
        <v>118.93</v>
      </c>
      <c r="H43" s="23">
        <f t="shared" si="4"/>
        <v>230.24</v>
      </c>
      <c r="I43" s="24">
        <f t="shared" si="4"/>
        <v>17311.008000000002</v>
      </c>
      <c r="J43" s="23">
        <f t="shared" si="4"/>
        <v>2004.604</v>
      </c>
      <c r="K43" s="23">
        <f t="shared" si="4"/>
        <v>0</v>
      </c>
      <c r="L43" s="23">
        <f t="shared" si="4"/>
        <v>15.936</v>
      </c>
      <c r="M43" s="24">
        <f t="shared" si="4"/>
        <v>1988.6679999999999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5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27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58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16241.356999999996</v>
      </c>
      <c r="D11" s="25">
        <f t="shared" si="0"/>
        <v>704.13400000000001</v>
      </c>
      <c r="E11" s="26">
        <f t="shared" si="0"/>
        <v>40027.722999999998</v>
      </c>
      <c r="F11" s="19">
        <f t="shared" si="0"/>
        <v>0</v>
      </c>
      <c r="G11" s="19">
        <f t="shared" si="0"/>
        <v>816.26799999999992</v>
      </c>
      <c r="H11" s="25">
        <f t="shared" si="0"/>
        <v>1160.318</v>
      </c>
      <c r="I11" s="26">
        <f t="shared" si="0"/>
        <v>250742.14599999995</v>
      </c>
      <c r="J11" s="19">
        <f t="shared" si="0"/>
        <v>31773.93</v>
      </c>
      <c r="K11" s="19">
        <f t="shared" si="0"/>
        <v>0</v>
      </c>
      <c r="L11" s="25">
        <f t="shared" si="0"/>
        <v>1459.71</v>
      </c>
      <c r="M11" s="26">
        <f t="shared" si="0"/>
        <v>43548.509000000005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977.86400000000003</v>
      </c>
      <c r="D12" s="20">
        <f t="shared" si="1"/>
        <v>13.040999999999999</v>
      </c>
      <c r="E12" s="27">
        <f t="shared" si="1"/>
        <v>3486.835</v>
      </c>
      <c r="F12" s="20">
        <f t="shared" si="1"/>
        <v>0</v>
      </c>
      <c r="G12" s="20">
        <f t="shared" si="1"/>
        <v>474.62899999999996</v>
      </c>
      <c r="H12" s="20">
        <f t="shared" si="1"/>
        <v>132.11699999999999</v>
      </c>
      <c r="I12" s="27">
        <f t="shared" si="1"/>
        <v>16780.995000000003</v>
      </c>
      <c r="J12" s="20">
        <f t="shared" si="1"/>
        <v>1793.8119999999999</v>
      </c>
      <c r="K12" s="20">
        <f t="shared" si="1"/>
        <v>0</v>
      </c>
      <c r="L12" s="20">
        <f t="shared" si="1"/>
        <v>27.864999999999998</v>
      </c>
      <c r="M12" s="27">
        <f t="shared" si="1"/>
        <v>3754.6149999999998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17219.220999999998</v>
      </c>
      <c r="D13" s="23">
        <f t="shared" si="2"/>
        <v>717.17500000000007</v>
      </c>
      <c r="E13" s="24">
        <f t="shared" si="2"/>
        <v>43514.557999999997</v>
      </c>
      <c r="F13" s="23">
        <f t="shared" si="2"/>
        <v>0</v>
      </c>
      <c r="G13" s="23">
        <f t="shared" si="2"/>
        <v>1290.8969999999999</v>
      </c>
      <c r="H13" s="23">
        <f t="shared" si="2"/>
        <v>1292.4349999999999</v>
      </c>
      <c r="I13" s="24">
        <f t="shared" si="2"/>
        <v>267523.14099999995</v>
      </c>
      <c r="J13" s="23">
        <f t="shared" si="2"/>
        <v>33567.741999999998</v>
      </c>
      <c r="K13" s="23">
        <f t="shared" si="2"/>
        <v>0</v>
      </c>
      <c r="L13" s="23">
        <f t="shared" si="2"/>
        <v>1487.575</v>
      </c>
      <c r="M13" s="24">
        <f t="shared" si="2"/>
        <v>47303.124000000003</v>
      </c>
    </row>
    <row r="16" spans="1:13" ht="15" x14ac:dyDescent="0.2">
      <c r="A16" s="11" t="s">
        <v>33</v>
      </c>
    </row>
    <row r="17" spans="1:13" x14ac:dyDescent="0.2">
      <c r="B17" s="31" t="s">
        <v>0</v>
      </c>
      <c r="C17" s="31"/>
      <c r="D17" s="31"/>
      <c r="E17" s="32"/>
      <c r="F17" s="33" t="s">
        <v>16</v>
      </c>
      <c r="G17" s="31"/>
      <c r="H17" s="31"/>
      <c r="I17" s="32"/>
      <c r="J17" s="33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1112.6679999999999</v>
      </c>
      <c r="D19" s="25">
        <v>-19.454999999999998</v>
      </c>
      <c r="E19" s="26">
        <v>6335.3860000000004</v>
      </c>
      <c r="F19" s="25">
        <v>0</v>
      </c>
      <c r="G19" s="25">
        <v>0</v>
      </c>
      <c r="H19" s="25">
        <v>143.91200000000001</v>
      </c>
      <c r="I19" s="26">
        <v>18628.186000000002</v>
      </c>
      <c r="J19" s="25">
        <v>0</v>
      </c>
      <c r="K19" s="25">
        <v>0</v>
      </c>
      <c r="L19" s="25">
        <v>0</v>
      </c>
      <c r="M19" s="26">
        <v>0</v>
      </c>
    </row>
    <row r="20" spans="1:13" x14ac:dyDescent="0.2">
      <c r="A20" s="14" t="s">
        <v>3</v>
      </c>
      <c r="B20" s="20">
        <v>0</v>
      </c>
      <c r="C20" s="20">
        <v>1506.6969999999999</v>
      </c>
      <c r="D20" s="20">
        <v>49.527999999999999</v>
      </c>
      <c r="E20" s="27">
        <v>7156.8410000000003</v>
      </c>
      <c r="F20" s="20">
        <v>0</v>
      </c>
      <c r="G20" s="20">
        <v>67.174999999999997</v>
      </c>
      <c r="H20" s="20">
        <v>146.94800000000001</v>
      </c>
      <c r="I20" s="27">
        <v>30074.062000000002</v>
      </c>
      <c r="J20" s="20">
        <v>3672.5360000000001</v>
      </c>
      <c r="K20" s="20">
        <v>0</v>
      </c>
      <c r="L20" s="20">
        <v>194.429</v>
      </c>
      <c r="M20" s="27">
        <v>3478.107</v>
      </c>
    </row>
    <row r="21" spans="1:13" x14ac:dyDescent="0.2">
      <c r="A21" s="14" t="s">
        <v>4</v>
      </c>
      <c r="B21" s="20">
        <v>0</v>
      </c>
      <c r="C21" s="20">
        <v>2595.4899999999998</v>
      </c>
      <c r="D21" s="20">
        <v>-1.077</v>
      </c>
      <c r="E21" s="27">
        <v>5830.4350000000004</v>
      </c>
      <c r="F21" s="20">
        <v>0</v>
      </c>
      <c r="G21" s="20">
        <v>560.76</v>
      </c>
      <c r="H21" s="20">
        <v>243.18</v>
      </c>
      <c r="I21" s="27">
        <v>46174.042999999998</v>
      </c>
      <c r="J21" s="20">
        <v>3954.63</v>
      </c>
      <c r="K21" s="20">
        <v>0</v>
      </c>
      <c r="L21" s="20">
        <v>273.55200000000002</v>
      </c>
      <c r="M21" s="27">
        <v>6048.3270000000002</v>
      </c>
    </row>
    <row r="22" spans="1:13" x14ac:dyDescent="0.2">
      <c r="A22" s="14" t="s">
        <v>5</v>
      </c>
      <c r="B22" s="20">
        <v>0</v>
      </c>
      <c r="C22" s="21">
        <v>1229.5519999999999</v>
      </c>
      <c r="D22" s="20">
        <v>42.627000000000002</v>
      </c>
      <c r="E22" s="27">
        <v>1571.067</v>
      </c>
      <c r="F22" s="20">
        <v>0</v>
      </c>
      <c r="G22" s="20">
        <v>0</v>
      </c>
      <c r="H22" s="20">
        <v>71.638000000000005</v>
      </c>
      <c r="I22" s="27">
        <v>24572.287</v>
      </c>
      <c r="J22" s="20">
        <v>2297.2620000000002</v>
      </c>
      <c r="K22" s="20">
        <v>0</v>
      </c>
      <c r="L22" s="20">
        <v>120.28400000000001</v>
      </c>
      <c r="M22" s="27">
        <v>3929.28</v>
      </c>
    </row>
    <row r="23" spans="1:13" x14ac:dyDescent="0.2">
      <c r="A23" s="14" t="s">
        <v>6</v>
      </c>
      <c r="B23" s="20">
        <v>0</v>
      </c>
      <c r="C23" s="20">
        <v>2718.4560000000001</v>
      </c>
      <c r="D23" s="20">
        <v>118.651</v>
      </c>
      <c r="E23" s="27">
        <v>3909.3980000000001</v>
      </c>
      <c r="F23" s="20">
        <v>0</v>
      </c>
      <c r="G23" s="20">
        <v>0</v>
      </c>
      <c r="H23" s="20">
        <v>78.277000000000001</v>
      </c>
      <c r="I23" s="27">
        <v>20266.675999999999</v>
      </c>
      <c r="J23" s="20">
        <v>6152.3860000000004</v>
      </c>
      <c r="K23" s="20">
        <v>0</v>
      </c>
      <c r="L23" s="20">
        <v>641.12199999999996</v>
      </c>
      <c r="M23" s="27">
        <v>10180.552</v>
      </c>
    </row>
    <row r="24" spans="1:13" x14ac:dyDescent="0.2">
      <c r="A24" s="14" t="s">
        <v>7</v>
      </c>
      <c r="B24" s="20">
        <v>0</v>
      </c>
      <c r="C24" s="20">
        <v>866.21900000000005</v>
      </c>
      <c r="D24" s="20">
        <v>42.753999999999998</v>
      </c>
      <c r="E24" s="27">
        <v>1913.6890000000001</v>
      </c>
      <c r="F24" s="20">
        <v>0</v>
      </c>
      <c r="G24" s="20">
        <v>0.58799999999999997</v>
      </c>
      <c r="H24" s="20">
        <v>146.63499999999999</v>
      </c>
      <c r="I24" s="27">
        <v>34238.084999999999</v>
      </c>
      <c r="J24" s="20">
        <v>244.167</v>
      </c>
      <c r="K24" s="20">
        <v>0</v>
      </c>
      <c r="L24" s="20">
        <v>11.154</v>
      </c>
      <c r="M24" s="27">
        <v>496.33699999999999</v>
      </c>
    </row>
    <row r="25" spans="1:13" x14ac:dyDescent="0.2">
      <c r="A25" s="14" t="s">
        <v>8</v>
      </c>
      <c r="B25" s="20">
        <v>0</v>
      </c>
      <c r="C25" s="20">
        <v>2118.6320000000001</v>
      </c>
      <c r="D25" s="20">
        <v>87.974000000000004</v>
      </c>
      <c r="E25" s="27">
        <v>3518.1750000000002</v>
      </c>
      <c r="F25" s="20">
        <v>0</v>
      </c>
      <c r="G25" s="20">
        <v>52.701999999999998</v>
      </c>
      <c r="H25" s="20">
        <v>83.486000000000004</v>
      </c>
      <c r="I25" s="27">
        <v>20575.27</v>
      </c>
      <c r="J25" s="20">
        <v>1727.9649999999999</v>
      </c>
      <c r="K25" s="20">
        <v>0</v>
      </c>
      <c r="L25" s="20">
        <v>20.658999999999999</v>
      </c>
      <c r="M25" s="27">
        <v>1942.8389999999999</v>
      </c>
    </row>
    <row r="26" spans="1:13" x14ac:dyDescent="0.2">
      <c r="A26" s="14" t="s">
        <v>9</v>
      </c>
      <c r="B26" s="20">
        <v>0</v>
      </c>
      <c r="C26" s="20">
        <v>2313.7359999999999</v>
      </c>
      <c r="D26" s="20">
        <v>147.601</v>
      </c>
      <c r="E26" s="27">
        <v>4853.0240000000003</v>
      </c>
      <c r="F26" s="20">
        <v>0</v>
      </c>
      <c r="G26" s="20">
        <v>135.04300000000001</v>
      </c>
      <c r="H26" s="20">
        <v>126.193</v>
      </c>
      <c r="I26" s="27">
        <v>35733.703999999998</v>
      </c>
      <c r="J26" s="20">
        <v>10458.751</v>
      </c>
      <c r="K26" s="20">
        <v>0</v>
      </c>
      <c r="L26" s="20">
        <v>164.559</v>
      </c>
      <c r="M26" s="27">
        <v>13403.974</v>
      </c>
    </row>
    <row r="27" spans="1:13" x14ac:dyDescent="0.2">
      <c r="A27" s="15" t="s">
        <v>10</v>
      </c>
      <c r="B27" s="22">
        <v>0</v>
      </c>
      <c r="C27" s="22">
        <v>1779.9069999999999</v>
      </c>
      <c r="D27" s="28">
        <v>235.53100000000001</v>
      </c>
      <c r="E27" s="29">
        <v>4939.7079999999996</v>
      </c>
      <c r="F27" s="28">
        <v>0</v>
      </c>
      <c r="G27" s="28">
        <v>0</v>
      </c>
      <c r="H27" s="28">
        <v>120.04900000000001</v>
      </c>
      <c r="I27" s="29">
        <v>20479.832999999999</v>
      </c>
      <c r="J27" s="28">
        <v>3266.2330000000002</v>
      </c>
      <c r="K27" s="28">
        <v>0</v>
      </c>
      <c r="L27" s="28">
        <v>33.951000000000001</v>
      </c>
      <c r="M27" s="29">
        <v>4069.0929999999998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16241.356999999996</v>
      </c>
      <c r="D28" s="23">
        <f t="shared" ref="D28:M28" si="3">SUM(D19:D27)</f>
        <v>704.13400000000001</v>
      </c>
      <c r="E28" s="24">
        <f t="shared" si="3"/>
        <v>40027.722999999998</v>
      </c>
      <c r="F28" s="23">
        <f t="shared" si="3"/>
        <v>0</v>
      </c>
      <c r="G28" s="23">
        <f t="shared" si="3"/>
        <v>816.26799999999992</v>
      </c>
      <c r="H28" s="23">
        <f t="shared" si="3"/>
        <v>1160.318</v>
      </c>
      <c r="I28" s="24">
        <f t="shared" si="3"/>
        <v>250742.14599999995</v>
      </c>
      <c r="J28" s="23">
        <f t="shared" si="3"/>
        <v>31773.93</v>
      </c>
      <c r="K28" s="23">
        <f t="shared" si="3"/>
        <v>0</v>
      </c>
      <c r="L28" s="23">
        <f t="shared" si="3"/>
        <v>1459.71</v>
      </c>
      <c r="M28" s="24">
        <f t="shared" si="3"/>
        <v>43548.509000000005</v>
      </c>
    </row>
    <row r="31" spans="1:13" ht="15" x14ac:dyDescent="0.2">
      <c r="A31" s="11" t="s">
        <v>34</v>
      </c>
    </row>
    <row r="32" spans="1:13" x14ac:dyDescent="0.2">
      <c r="B32" s="31" t="s">
        <v>0</v>
      </c>
      <c r="C32" s="31"/>
      <c r="D32" s="31"/>
      <c r="E32" s="32"/>
      <c r="F32" s="33" t="s">
        <v>16</v>
      </c>
      <c r="G32" s="31"/>
      <c r="H32" s="31"/>
      <c r="I32" s="32"/>
      <c r="J32" s="33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4.875</v>
      </c>
      <c r="E34" s="26">
        <v>935.10199999999998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111.861</v>
      </c>
      <c r="D35" s="20">
        <v>-8.5999999999999993E-2</v>
      </c>
      <c r="E35" s="27">
        <v>254.99700000000001</v>
      </c>
      <c r="F35" s="20">
        <v>0</v>
      </c>
      <c r="G35" s="20">
        <v>0</v>
      </c>
      <c r="H35" s="20">
        <v>0</v>
      </c>
      <c r="I35" s="27">
        <v>0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24.146999999999998</v>
      </c>
      <c r="D36" s="20">
        <v>-13.486000000000001</v>
      </c>
      <c r="E36" s="27">
        <v>495.08800000000002</v>
      </c>
      <c r="F36" s="20">
        <v>0</v>
      </c>
      <c r="G36" s="20">
        <v>0</v>
      </c>
      <c r="H36" s="20">
        <v>15.170999999999999</v>
      </c>
      <c r="I36" s="27">
        <v>1940.9949999999999</v>
      </c>
      <c r="J36" s="20">
        <v>0</v>
      </c>
      <c r="K36" s="20">
        <v>0</v>
      </c>
      <c r="L36" s="20">
        <v>0</v>
      </c>
      <c r="M36" s="27">
        <v>0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219.49799999999999</v>
      </c>
      <c r="D39" s="20">
        <v>2.9340000000000002</v>
      </c>
      <c r="E39" s="27">
        <v>548.92499999999995</v>
      </c>
      <c r="F39" s="20">
        <v>0</v>
      </c>
      <c r="G39" s="20">
        <v>0</v>
      </c>
      <c r="H39" s="20">
        <v>28.596</v>
      </c>
      <c r="I39" s="27">
        <v>2746.4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222.202</v>
      </c>
      <c r="D40" s="20">
        <v>-5.0720000000000001</v>
      </c>
      <c r="E40" s="27">
        <v>451.48099999999999</v>
      </c>
      <c r="F40" s="20">
        <v>0</v>
      </c>
      <c r="G40" s="20">
        <v>28.277000000000001</v>
      </c>
      <c r="H40" s="20">
        <v>24.369</v>
      </c>
      <c r="I40" s="27">
        <v>3681.8960000000002</v>
      </c>
      <c r="J40" s="20">
        <v>0</v>
      </c>
      <c r="K40" s="20">
        <v>0</v>
      </c>
      <c r="L40" s="20">
        <v>0</v>
      </c>
      <c r="M40" s="27">
        <v>0</v>
      </c>
    </row>
    <row r="41" spans="1:13" x14ac:dyDescent="0.2">
      <c r="A41" s="14" t="s">
        <v>9</v>
      </c>
      <c r="B41" s="20">
        <v>0</v>
      </c>
      <c r="C41" s="20">
        <v>400.15600000000001</v>
      </c>
      <c r="D41" s="20">
        <v>23.298999999999999</v>
      </c>
      <c r="E41" s="27">
        <v>784.846</v>
      </c>
      <c r="F41" s="20">
        <v>0</v>
      </c>
      <c r="G41" s="20">
        <v>446.35199999999998</v>
      </c>
      <c r="H41" s="20">
        <v>63.981000000000002</v>
      </c>
      <c r="I41" s="27">
        <v>8411.7039999999997</v>
      </c>
      <c r="J41" s="20">
        <v>1793.8119999999999</v>
      </c>
      <c r="K41" s="20">
        <v>0</v>
      </c>
      <c r="L41" s="20">
        <v>27.864999999999998</v>
      </c>
      <c r="M41" s="27">
        <v>3754.6149999999998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0.57699999999999996</v>
      </c>
      <c r="E42" s="29">
        <v>16.396000000000001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977.86400000000003</v>
      </c>
      <c r="D43" s="23">
        <f t="shared" ref="D43:M43" si="4">SUM(D34:D42)</f>
        <v>13.040999999999999</v>
      </c>
      <c r="E43" s="24">
        <f t="shared" si="4"/>
        <v>3486.835</v>
      </c>
      <c r="F43" s="23">
        <f t="shared" si="4"/>
        <v>0</v>
      </c>
      <c r="G43" s="23">
        <f t="shared" si="4"/>
        <v>474.62899999999996</v>
      </c>
      <c r="H43" s="23">
        <f t="shared" si="4"/>
        <v>132.11699999999999</v>
      </c>
      <c r="I43" s="24">
        <f t="shared" si="4"/>
        <v>16780.995000000003</v>
      </c>
      <c r="J43" s="23">
        <f t="shared" si="4"/>
        <v>1793.8119999999999</v>
      </c>
      <c r="K43" s="23">
        <f t="shared" si="4"/>
        <v>0</v>
      </c>
      <c r="L43" s="23">
        <f t="shared" si="4"/>
        <v>27.864999999999998</v>
      </c>
      <c r="M43" s="24">
        <f t="shared" si="4"/>
        <v>3754.6149999999998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27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59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16169.310000000001</v>
      </c>
      <c r="D11" s="25">
        <f t="shared" si="0"/>
        <v>531.87599999999998</v>
      </c>
      <c r="E11" s="26">
        <f t="shared" si="0"/>
        <v>22862.800999999999</v>
      </c>
      <c r="F11" s="19">
        <f t="shared" si="0"/>
        <v>0</v>
      </c>
      <c r="G11" s="19">
        <f t="shared" si="0"/>
        <v>2328.2139999999999</v>
      </c>
      <c r="H11" s="25">
        <f t="shared" si="0"/>
        <v>1260.636</v>
      </c>
      <c r="I11" s="26">
        <f t="shared" si="0"/>
        <v>248103.128</v>
      </c>
      <c r="J11" s="19">
        <f t="shared" si="0"/>
        <v>56861.014000000003</v>
      </c>
      <c r="K11" s="19">
        <f t="shared" si="0"/>
        <v>0</v>
      </c>
      <c r="L11" s="25">
        <f t="shared" si="0"/>
        <v>1899.6789999999999</v>
      </c>
      <c r="M11" s="26">
        <f t="shared" si="0"/>
        <v>99282.218999999997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904.55799999999999</v>
      </c>
      <c r="D12" s="20">
        <f t="shared" si="1"/>
        <v>-51.411999999999999</v>
      </c>
      <c r="E12" s="27">
        <f t="shared" si="1"/>
        <v>2417.8220000000006</v>
      </c>
      <c r="F12" s="20">
        <f t="shared" si="1"/>
        <v>0</v>
      </c>
      <c r="G12" s="20">
        <f t="shared" si="1"/>
        <v>328.197</v>
      </c>
      <c r="H12" s="20">
        <f t="shared" si="1"/>
        <v>65.028999999999996</v>
      </c>
      <c r="I12" s="27">
        <f t="shared" si="1"/>
        <v>16583.128000000001</v>
      </c>
      <c r="J12" s="20">
        <f t="shared" si="1"/>
        <v>1114.3150000000001</v>
      </c>
      <c r="K12" s="20">
        <f t="shared" si="1"/>
        <v>0</v>
      </c>
      <c r="L12" s="20">
        <f t="shared" si="1"/>
        <v>19.073999999999998</v>
      </c>
      <c r="M12" s="27">
        <f t="shared" si="1"/>
        <v>4956.848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17073.868000000002</v>
      </c>
      <c r="D13" s="23">
        <f t="shared" si="2"/>
        <v>480.464</v>
      </c>
      <c r="E13" s="24">
        <f t="shared" si="2"/>
        <v>25280.623</v>
      </c>
      <c r="F13" s="23">
        <f t="shared" si="2"/>
        <v>0</v>
      </c>
      <c r="G13" s="23">
        <f t="shared" si="2"/>
        <v>2656.4110000000001</v>
      </c>
      <c r="H13" s="23">
        <f t="shared" si="2"/>
        <v>1325.665</v>
      </c>
      <c r="I13" s="24">
        <f t="shared" si="2"/>
        <v>264686.25599999999</v>
      </c>
      <c r="J13" s="23">
        <f t="shared" si="2"/>
        <v>57975.329000000005</v>
      </c>
      <c r="K13" s="23">
        <f t="shared" si="2"/>
        <v>0</v>
      </c>
      <c r="L13" s="23">
        <f t="shared" si="2"/>
        <v>1918.7529999999999</v>
      </c>
      <c r="M13" s="24">
        <f t="shared" si="2"/>
        <v>104239.067</v>
      </c>
    </row>
    <row r="16" spans="1:13" ht="15" x14ac:dyDescent="0.2">
      <c r="A16" s="11" t="s">
        <v>35</v>
      </c>
    </row>
    <row r="17" spans="1:13" x14ac:dyDescent="0.2">
      <c r="B17" s="31" t="s">
        <v>0</v>
      </c>
      <c r="C17" s="31"/>
      <c r="D17" s="31"/>
      <c r="E17" s="32"/>
      <c r="F17" s="33" t="s">
        <v>16</v>
      </c>
      <c r="G17" s="31"/>
      <c r="H17" s="31"/>
      <c r="I17" s="32"/>
      <c r="J17" s="33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1728.617</v>
      </c>
      <c r="D19" s="25">
        <v>52.777999999999999</v>
      </c>
      <c r="E19" s="26">
        <v>4590.9290000000001</v>
      </c>
      <c r="F19" s="25">
        <v>0</v>
      </c>
      <c r="G19" s="25">
        <v>0</v>
      </c>
      <c r="H19" s="25">
        <v>93.495000000000005</v>
      </c>
      <c r="I19" s="26">
        <v>18448.611000000001</v>
      </c>
      <c r="J19" s="25">
        <v>2286.8119999999999</v>
      </c>
      <c r="K19" s="25">
        <v>0</v>
      </c>
      <c r="L19" s="25">
        <v>28.963000000000001</v>
      </c>
      <c r="M19" s="26">
        <v>2970.1460000000002</v>
      </c>
    </row>
    <row r="20" spans="1:13" x14ac:dyDescent="0.2">
      <c r="A20" s="14" t="s">
        <v>3</v>
      </c>
      <c r="B20" s="20">
        <v>0</v>
      </c>
      <c r="C20" s="20">
        <v>1943.5719999999999</v>
      </c>
      <c r="D20" s="20">
        <v>46.192</v>
      </c>
      <c r="E20" s="27">
        <v>5079.1059999999998</v>
      </c>
      <c r="F20" s="20">
        <v>0</v>
      </c>
      <c r="G20" s="20">
        <v>522.70500000000004</v>
      </c>
      <c r="H20" s="20">
        <v>156.96600000000001</v>
      </c>
      <c r="I20" s="27">
        <v>29861.580999999998</v>
      </c>
      <c r="J20" s="20">
        <v>9458.5529999999999</v>
      </c>
      <c r="K20" s="20">
        <v>0</v>
      </c>
      <c r="L20" s="20">
        <v>254.45400000000001</v>
      </c>
      <c r="M20" s="27">
        <v>11827.46</v>
      </c>
    </row>
    <row r="21" spans="1:13" x14ac:dyDescent="0.2">
      <c r="A21" s="14" t="s">
        <v>4</v>
      </c>
      <c r="B21" s="20">
        <v>0</v>
      </c>
      <c r="C21" s="20">
        <v>1891.528</v>
      </c>
      <c r="D21" s="20">
        <v>-5.6070000000000002</v>
      </c>
      <c r="E21" s="27">
        <v>3793.45</v>
      </c>
      <c r="F21" s="20">
        <v>0</v>
      </c>
      <c r="G21" s="20">
        <v>707.51300000000003</v>
      </c>
      <c r="H21" s="20">
        <v>546.45699999999999</v>
      </c>
      <c r="I21" s="27">
        <v>44698.832000000002</v>
      </c>
      <c r="J21" s="20">
        <v>11112.178</v>
      </c>
      <c r="K21" s="20">
        <v>0</v>
      </c>
      <c r="L21" s="20">
        <v>850.81399999999996</v>
      </c>
      <c r="M21" s="27">
        <v>16705.001</v>
      </c>
    </row>
    <row r="22" spans="1:13" x14ac:dyDescent="0.2">
      <c r="A22" s="14" t="s">
        <v>5</v>
      </c>
      <c r="B22" s="20">
        <v>0</v>
      </c>
      <c r="C22" s="21">
        <v>850.78499999999997</v>
      </c>
      <c r="D22" s="20">
        <v>-7.8710000000000004</v>
      </c>
      <c r="E22" s="27">
        <v>700.33399999999995</v>
      </c>
      <c r="F22" s="20">
        <v>0</v>
      </c>
      <c r="G22" s="20">
        <v>0</v>
      </c>
      <c r="H22" s="20">
        <v>25.997</v>
      </c>
      <c r="I22" s="27">
        <v>24485.495999999999</v>
      </c>
      <c r="J22" s="20">
        <v>3737.71</v>
      </c>
      <c r="K22" s="20">
        <v>0</v>
      </c>
      <c r="L22" s="20">
        <v>84.79</v>
      </c>
      <c r="M22" s="27">
        <v>7582.2</v>
      </c>
    </row>
    <row r="23" spans="1:13" x14ac:dyDescent="0.2">
      <c r="A23" s="14" t="s">
        <v>6</v>
      </c>
      <c r="B23" s="20">
        <v>0</v>
      </c>
      <c r="C23" s="20">
        <v>2745.3530000000001</v>
      </c>
      <c r="D23" s="20">
        <v>95.528000000000006</v>
      </c>
      <c r="E23" s="27">
        <v>1175.4939999999999</v>
      </c>
      <c r="F23" s="20">
        <v>0</v>
      </c>
      <c r="G23" s="20">
        <v>41.893000000000001</v>
      </c>
      <c r="H23" s="20">
        <v>20.824999999999999</v>
      </c>
      <c r="I23" s="27">
        <v>19165.210999999999</v>
      </c>
      <c r="J23" s="20">
        <v>8562.2790000000005</v>
      </c>
      <c r="K23" s="20">
        <v>0</v>
      </c>
      <c r="L23" s="20">
        <v>360.13200000000001</v>
      </c>
      <c r="M23" s="27">
        <v>18670.36</v>
      </c>
    </row>
    <row r="24" spans="1:13" x14ac:dyDescent="0.2">
      <c r="A24" s="14" t="s">
        <v>7</v>
      </c>
      <c r="B24" s="20">
        <v>0</v>
      </c>
      <c r="C24" s="20">
        <v>851.50300000000004</v>
      </c>
      <c r="D24" s="20">
        <v>50.055999999999997</v>
      </c>
      <c r="E24" s="27">
        <v>1055.6020000000001</v>
      </c>
      <c r="F24" s="20">
        <v>0</v>
      </c>
      <c r="G24" s="20">
        <v>30.488</v>
      </c>
      <c r="H24" s="20">
        <v>73.837000000000003</v>
      </c>
      <c r="I24" s="27">
        <v>35537.152999999998</v>
      </c>
      <c r="J24" s="20">
        <v>5956.2879999999996</v>
      </c>
      <c r="K24" s="20">
        <v>0</v>
      </c>
      <c r="L24" s="20">
        <v>63.231999999999999</v>
      </c>
      <c r="M24" s="27">
        <v>6135.2020000000002</v>
      </c>
    </row>
    <row r="25" spans="1:13" x14ac:dyDescent="0.2">
      <c r="A25" s="14" t="s">
        <v>8</v>
      </c>
      <c r="B25" s="20">
        <v>0</v>
      </c>
      <c r="C25" s="20">
        <v>2031.4639999999999</v>
      </c>
      <c r="D25" s="20">
        <v>92.555000000000007</v>
      </c>
      <c r="E25" s="27">
        <v>1424.421</v>
      </c>
      <c r="F25" s="20">
        <v>0</v>
      </c>
      <c r="G25" s="20">
        <v>121.70399999999999</v>
      </c>
      <c r="H25" s="20">
        <v>38.695999999999998</v>
      </c>
      <c r="I25" s="27">
        <v>20408.026999999998</v>
      </c>
      <c r="J25" s="20">
        <v>5769.7889999999998</v>
      </c>
      <c r="K25" s="20">
        <v>0</v>
      </c>
      <c r="L25" s="20">
        <v>68.254999999999995</v>
      </c>
      <c r="M25" s="27">
        <v>7644.3729999999996</v>
      </c>
    </row>
    <row r="26" spans="1:13" x14ac:dyDescent="0.2">
      <c r="A26" s="14" t="s">
        <v>9</v>
      </c>
      <c r="B26" s="20">
        <v>0</v>
      </c>
      <c r="C26" s="20">
        <v>2184.8609999999999</v>
      </c>
      <c r="D26" s="20">
        <v>55.651000000000003</v>
      </c>
      <c r="E26" s="27">
        <v>2259.9459999999999</v>
      </c>
      <c r="F26" s="20">
        <v>0</v>
      </c>
      <c r="G26" s="20">
        <v>845.5</v>
      </c>
      <c r="H26" s="20">
        <v>245.23699999999999</v>
      </c>
      <c r="I26" s="27">
        <v>35174.267</v>
      </c>
      <c r="J26" s="20">
        <v>9538.3760000000002</v>
      </c>
      <c r="K26" s="20">
        <v>0</v>
      </c>
      <c r="L26" s="20">
        <v>173.96299999999999</v>
      </c>
      <c r="M26" s="27">
        <v>23254.431</v>
      </c>
    </row>
    <row r="27" spans="1:13" x14ac:dyDescent="0.2">
      <c r="A27" s="15" t="s">
        <v>10</v>
      </c>
      <c r="B27" s="22">
        <v>0</v>
      </c>
      <c r="C27" s="22">
        <v>1941.627</v>
      </c>
      <c r="D27" s="28">
        <v>152.59399999999999</v>
      </c>
      <c r="E27" s="29">
        <v>2783.5189999999998</v>
      </c>
      <c r="F27" s="28">
        <v>0</v>
      </c>
      <c r="G27" s="28">
        <v>58.411000000000001</v>
      </c>
      <c r="H27" s="28">
        <v>59.125999999999998</v>
      </c>
      <c r="I27" s="29">
        <v>20323.95</v>
      </c>
      <c r="J27" s="28">
        <v>439.029</v>
      </c>
      <c r="K27" s="28">
        <v>0</v>
      </c>
      <c r="L27" s="28">
        <v>15.076000000000001</v>
      </c>
      <c r="M27" s="29">
        <v>4493.0460000000003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16169.310000000001</v>
      </c>
      <c r="D28" s="23">
        <f t="shared" ref="D28:M28" si="3">SUM(D19:D27)</f>
        <v>531.87599999999998</v>
      </c>
      <c r="E28" s="24">
        <f t="shared" si="3"/>
        <v>22862.800999999999</v>
      </c>
      <c r="F28" s="23">
        <f t="shared" si="3"/>
        <v>0</v>
      </c>
      <c r="G28" s="23">
        <f t="shared" si="3"/>
        <v>2328.2139999999999</v>
      </c>
      <c r="H28" s="23">
        <f t="shared" si="3"/>
        <v>1260.636</v>
      </c>
      <c r="I28" s="24">
        <f t="shared" si="3"/>
        <v>248103.128</v>
      </c>
      <c r="J28" s="23">
        <f t="shared" si="3"/>
        <v>56861.014000000003</v>
      </c>
      <c r="K28" s="23">
        <f t="shared" si="3"/>
        <v>0</v>
      </c>
      <c r="L28" s="23">
        <f t="shared" si="3"/>
        <v>1899.6789999999999</v>
      </c>
      <c r="M28" s="24">
        <f t="shared" si="3"/>
        <v>99282.218999999997</v>
      </c>
    </row>
    <row r="31" spans="1:13" ht="15" x14ac:dyDescent="0.2">
      <c r="A31" s="11" t="s">
        <v>36</v>
      </c>
    </row>
    <row r="32" spans="1:13" x14ac:dyDescent="0.2">
      <c r="B32" s="31" t="s">
        <v>0</v>
      </c>
      <c r="C32" s="31"/>
      <c r="D32" s="31"/>
      <c r="E32" s="32"/>
      <c r="F32" s="33" t="s">
        <v>16</v>
      </c>
      <c r="G32" s="31"/>
      <c r="H32" s="31"/>
      <c r="I32" s="32"/>
      <c r="J32" s="33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37.704000000000001</v>
      </c>
      <c r="D34" s="25">
        <v>4.92</v>
      </c>
      <c r="E34" s="26">
        <v>892.47799999999995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87.003</v>
      </c>
      <c r="D35" s="20">
        <v>-111.66200000000001</v>
      </c>
      <c r="E35" s="27">
        <v>141.149</v>
      </c>
      <c r="F35" s="20">
        <v>0</v>
      </c>
      <c r="G35" s="20">
        <v>0</v>
      </c>
      <c r="H35" s="20">
        <v>0</v>
      </c>
      <c r="I35" s="27">
        <v>0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2.173</v>
      </c>
      <c r="E36" s="27">
        <v>572.45100000000002</v>
      </c>
      <c r="F36" s="20">
        <v>0</v>
      </c>
      <c r="G36" s="20">
        <v>0</v>
      </c>
      <c r="H36" s="20">
        <v>7.4359999999999999</v>
      </c>
      <c r="I36" s="27">
        <v>1933.14</v>
      </c>
      <c r="J36" s="20">
        <v>279.39299999999997</v>
      </c>
      <c r="K36" s="20">
        <v>0</v>
      </c>
      <c r="L36" s="20">
        <v>0</v>
      </c>
      <c r="M36" s="27">
        <v>276.38499999999999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200.23500000000001</v>
      </c>
      <c r="D39" s="20">
        <v>9.3819999999999997</v>
      </c>
      <c r="E39" s="27">
        <v>354.54599999999999</v>
      </c>
      <c r="F39" s="20">
        <v>0</v>
      </c>
      <c r="G39" s="20">
        <v>0</v>
      </c>
      <c r="H39" s="20">
        <v>5.0549999999999997</v>
      </c>
      <c r="I39" s="27">
        <v>2741.3449999999998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64.412000000000006</v>
      </c>
      <c r="D40" s="20">
        <v>6.44</v>
      </c>
      <c r="E40" s="27">
        <v>367.91300000000001</v>
      </c>
      <c r="F40" s="20">
        <v>0</v>
      </c>
      <c r="G40" s="20">
        <v>86.881</v>
      </c>
      <c r="H40" s="20">
        <v>22.018999999999998</v>
      </c>
      <c r="I40" s="27">
        <v>3580.5859999999998</v>
      </c>
      <c r="J40" s="20">
        <v>223.691</v>
      </c>
      <c r="K40" s="20">
        <v>0</v>
      </c>
      <c r="L40" s="20">
        <v>0.40300000000000002</v>
      </c>
      <c r="M40" s="27">
        <v>223.28800000000001</v>
      </c>
    </row>
    <row r="41" spans="1:13" x14ac:dyDescent="0.2">
      <c r="A41" s="14" t="s">
        <v>9</v>
      </c>
      <c r="B41" s="20">
        <v>0</v>
      </c>
      <c r="C41" s="20">
        <v>515.20399999999995</v>
      </c>
      <c r="D41" s="20">
        <v>37.106999999999999</v>
      </c>
      <c r="E41" s="27">
        <v>73.117000000000004</v>
      </c>
      <c r="F41" s="20">
        <v>0</v>
      </c>
      <c r="G41" s="20">
        <v>241.316</v>
      </c>
      <c r="H41" s="20">
        <v>30.518999999999998</v>
      </c>
      <c r="I41" s="27">
        <v>8328.0570000000007</v>
      </c>
      <c r="J41" s="20">
        <v>611.23099999999999</v>
      </c>
      <c r="K41" s="20">
        <v>0</v>
      </c>
      <c r="L41" s="20">
        <v>18.670999999999999</v>
      </c>
      <c r="M41" s="27">
        <v>4457.1750000000002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0.22800000000000001</v>
      </c>
      <c r="E42" s="29">
        <v>16.167999999999999</v>
      </c>
      <c r="F42" s="28">
        <v>0</v>
      </c>
      <c r="G42" s="28">
        <v>0</v>
      </c>
      <c r="H42" s="28">
        <v>0</v>
      </c>
      <c r="I42" s="29">
        <v>0</v>
      </c>
      <c r="J42" s="28">
        <v>0</v>
      </c>
      <c r="K42" s="28">
        <v>0</v>
      </c>
      <c r="L42" s="28">
        <v>0</v>
      </c>
      <c r="M42" s="29">
        <v>0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904.55799999999999</v>
      </c>
      <c r="D43" s="23">
        <f t="shared" ref="D43:M43" si="4">SUM(D34:D42)</f>
        <v>-51.411999999999999</v>
      </c>
      <c r="E43" s="24">
        <f t="shared" si="4"/>
        <v>2417.8220000000006</v>
      </c>
      <c r="F43" s="23">
        <f t="shared" si="4"/>
        <v>0</v>
      </c>
      <c r="G43" s="23">
        <f t="shared" si="4"/>
        <v>328.197</v>
      </c>
      <c r="H43" s="23">
        <f t="shared" si="4"/>
        <v>65.028999999999996</v>
      </c>
      <c r="I43" s="24">
        <f t="shared" si="4"/>
        <v>16583.128000000001</v>
      </c>
      <c r="J43" s="23">
        <f t="shared" si="4"/>
        <v>1114.3150000000001</v>
      </c>
      <c r="K43" s="23">
        <f t="shared" si="4"/>
        <v>0</v>
      </c>
      <c r="L43" s="23">
        <f t="shared" si="4"/>
        <v>19.073999999999998</v>
      </c>
      <c r="M43" s="24">
        <f t="shared" si="4"/>
        <v>4956.848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27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60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11947.925999999999</v>
      </c>
      <c r="D11" s="25">
        <f t="shared" si="0"/>
        <v>259.94200000000001</v>
      </c>
      <c r="E11" s="26">
        <f t="shared" si="0"/>
        <v>11648.089000000004</v>
      </c>
      <c r="F11" s="19">
        <f t="shared" si="0"/>
        <v>0</v>
      </c>
      <c r="G11" s="19">
        <f t="shared" si="0"/>
        <v>4593.8809999999994</v>
      </c>
      <c r="H11" s="25">
        <f t="shared" si="0"/>
        <v>1520.001</v>
      </c>
      <c r="I11" s="26">
        <f t="shared" si="0"/>
        <v>241650.505</v>
      </c>
      <c r="J11" s="19">
        <f t="shared" si="0"/>
        <v>39344.040999999997</v>
      </c>
      <c r="K11" s="19">
        <f t="shared" si="0"/>
        <v>0</v>
      </c>
      <c r="L11" s="25">
        <f t="shared" si="0"/>
        <v>1012.5210000000001</v>
      </c>
      <c r="M11" s="26">
        <f t="shared" si="0"/>
        <v>138797.71399999998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479.24899999999997</v>
      </c>
      <c r="D12" s="20">
        <f t="shared" si="1"/>
        <v>-13.661000000000007</v>
      </c>
      <c r="E12" s="27">
        <f t="shared" si="1"/>
        <v>1892.1000000000001</v>
      </c>
      <c r="F12" s="20">
        <f t="shared" si="1"/>
        <v>0</v>
      </c>
      <c r="G12" s="20">
        <f t="shared" si="1"/>
        <v>805.75699999999995</v>
      </c>
      <c r="H12" s="20">
        <f t="shared" si="1"/>
        <v>93.080000000000013</v>
      </c>
      <c r="I12" s="27">
        <f t="shared" si="1"/>
        <v>15645.722</v>
      </c>
      <c r="J12" s="20">
        <f t="shared" si="1"/>
        <v>479.274</v>
      </c>
      <c r="K12" s="20">
        <f t="shared" si="1"/>
        <v>0</v>
      </c>
      <c r="L12" s="20">
        <f t="shared" si="1"/>
        <v>16.346</v>
      </c>
      <c r="M12" s="27">
        <f t="shared" si="1"/>
        <v>5589.7759999999998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12427.174999999999</v>
      </c>
      <c r="D13" s="23">
        <f t="shared" si="2"/>
        <v>246.28100000000001</v>
      </c>
      <c r="E13" s="24">
        <f t="shared" si="2"/>
        <v>13540.189000000004</v>
      </c>
      <c r="F13" s="23">
        <f t="shared" si="2"/>
        <v>0</v>
      </c>
      <c r="G13" s="23">
        <f t="shared" si="2"/>
        <v>5399.637999999999</v>
      </c>
      <c r="H13" s="23">
        <f t="shared" si="2"/>
        <v>1613.0809999999999</v>
      </c>
      <c r="I13" s="24">
        <f t="shared" si="2"/>
        <v>257296.22700000001</v>
      </c>
      <c r="J13" s="23">
        <f t="shared" si="2"/>
        <v>39823.314999999995</v>
      </c>
      <c r="K13" s="23">
        <f t="shared" si="2"/>
        <v>0</v>
      </c>
      <c r="L13" s="23">
        <f t="shared" si="2"/>
        <v>1028.867</v>
      </c>
      <c r="M13" s="24">
        <f t="shared" si="2"/>
        <v>144387.49</v>
      </c>
    </row>
    <row r="16" spans="1:13" ht="15" x14ac:dyDescent="0.2">
      <c r="A16" s="11" t="s">
        <v>37</v>
      </c>
    </row>
    <row r="17" spans="1:13" x14ac:dyDescent="0.2">
      <c r="B17" s="31" t="s">
        <v>0</v>
      </c>
      <c r="C17" s="31"/>
      <c r="D17" s="31"/>
      <c r="E17" s="32"/>
      <c r="F17" s="33" t="s">
        <v>16</v>
      </c>
      <c r="G17" s="31"/>
      <c r="H17" s="31"/>
      <c r="I17" s="32"/>
      <c r="J17" s="33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1468.1369999999999</v>
      </c>
      <c r="D19" s="25">
        <v>28.242000000000001</v>
      </c>
      <c r="E19" s="26">
        <v>3095.683</v>
      </c>
      <c r="F19" s="25">
        <v>0</v>
      </c>
      <c r="G19" s="25">
        <v>0</v>
      </c>
      <c r="H19" s="25">
        <v>203.12200000000001</v>
      </c>
      <c r="I19" s="26">
        <v>18382.735000000001</v>
      </c>
      <c r="J19" s="25">
        <v>8314.8960000000006</v>
      </c>
      <c r="K19" s="25">
        <v>0</v>
      </c>
      <c r="L19" s="25">
        <v>225.33600000000001</v>
      </c>
      <c r="M19" s="26">
        <v>11552.897999999999</v>
      </c>
    </row>
    <row r="20" spans="1:13" x14ac:dyDescent="0.2">
      <c r="A20" s="14" t="s">
        <v>3</v>
      </c>
      <c r="B20" s="20">
        <v>0</v>
      </c>
      <c r="C20" s="20">
        <v>1616.684</v>
      </c>
      <c r="D20" s="20">
        <v>10.96</v>
      </c>
      <c r="E20" s="27">
        <v>4531.4880000000003</v>
      </c>
      <c r="F20" s="20">
        <v>0</v>
      </c>
      <c r="G20" s="20">
        <v>15.444000000000001</v>
      </c>
      <c r="H20" s="20">
        <v>98.38</v>
      </c>
      <c r="I20" s="27">
        <v>29715.474999999999</v>
      </c>
      <c r="J20" s="20">
        <v>5594.9380000000001</v>
      </c>
      <c r="K20" s="20">
        <v>0</v>
      </c>
      <c r="L20" s="20">
        <v>135.03399999999999</v>
      </c>
      <c r="M20" s="27">
        <v>17408.116000000002</v>
      </c>
    </row>
    <row r="21" spans="1:13" x14ac:dyDescent="0.2">
      <c r="A21" s="14" t="s">
        <v>4</v>
      </c>
      <c r="B21" s="20">
        <v>0</v>
      </c>
      <c r="C21" s="20">
        <v>1962.2729999999999</v>
      </c>
      <c r="D21" s="20">
        <v>31.588999999999999</v>
      </c>
      <c r="E21" s="27">
        <v>1806.2349999999999</v>
      </c>
      <c r="F21" s="20">
        <v>0</v>
      </c>
      <c r="G21" s="20">
        <v>733.59500000000003</v>
      </c>
      <c r="H21" s="20">
        <v>240.29400000000001</v>
      </c>
      <c r="I21" s="27">
        <v>43739.83</v>
      </c>
      <c r="J21" s="20">
        <v>10275.933000000001</v>
      </c>
      <c r="K21" s="20">
        <v>0</v>
      </c>
      <c r="L21" s="20">
        <v>233.24100000000001</v>
      </c>
      <c r="M21" s="27">
        <v>27104.28</v>
      </c>
    </row>
    <row r="22" spans="1:13" x14ac:dyDescent="0.2">
      <c r="A22" s="14" t="s">
        <v>5</v>
      </c>
      <c r="B22" s="20">
        <v>0</v>
      </c>
      <c r="C22" s="21">
        <v>552.13499999999999</v>
      </c>
      <c r="D22" s="20">
        <v>-5.4619999999999997</v>
      </c>
      <c r="E22" s="27">
        <v>126.858</v>
      </c>
      <c r="F22" s="20">
        <v>0</v>
      </c>
      <c r="G22" s="20">
        <v>353.91800000000001</v>
      </c>
      <c r="H22" s="20">
        <v>35.411999999999999</v>
      </c>
      <c r="I22" s="27">
        <v>24296.451000000001</v>
      </c>
      <c r="J22" s="20">
        <v>695.125</v>
      </c>
      <c r="K22" s="20">
        <v>0</v>
      </c>
      <c r="L22" s="20">
        <v>19.484999999999999</v>
      </c>
      <c r="M22" s="27">
        <v>8256.8739999999998</v>
      </c>
    </row>
    <row r="23" spans="1:13" x14ac:dyDescent="0.2">
      <c r="A23" s="14" t="s">
        <v>6</v>
      </c>
      <c r="B23" s="20">
        <v>0</v>
      </c>
      <c r="C23" s="20">
        <v>1112.1980000000001</v>
      </c>
      <c r="D23" s="20">
        <v>13.984</v>
      </c>
      <c r="E23" s="27">
        <v>50.566000000000003</v>
      </c>
      <c r="F23" s="20">
        <v>0</v>
      </c>
      <c r="G23" s="20">
        <v>74.275000000000006</v>
      </c>
      <c r="H23" s="20">
        <v>-23.146999999999998</v>
      </c>
      <c r="I23" s="27">
        <v>18321.588</v>
      </c>
      <c r="J23" s="20">
        <v>8495.27</v>
      </c>
      <c r="K23" s="20">
        <v>0</v>
      </c>
      <c r="L23" s="20">
        <v>224.834</v>
      </c>
      <c r="M23" s="27">
        <v>26742.998</v>
      </c>
    </row>
    <row r="24" spans="1:13" x14ac:dyDescent="0.2">
      <c r="A24" s="14" t="s">
        <v>7</v>
      </c>
      <c r="B24" s="20">
        <v>0</v>
      </c>
      <c r="C24" s="20">
        <v>806.01599999999996</v>
      </c>
      <c r="D24" s="20">
        <v>11.228</v>
      </c>
      <c r="E24" s="27">
        <v>226.04300000000001</v>
      </c>
      <c r="F24" s="20">
        <v>0</v>
      </c>
      <c r="G24" s="20">
        <v>962.87400000000002</v>
      </c>
      <c r="H24" s="20">
        <v>314.82299999999998</v>
      </c>
      <c r="I24" s="27">
        <v>34832.222999999998</v>
      </c>
      <c r="J24" s="20">
        <v>2180.1129999999998</v>
      </c>
      <c r="K24" s="20">
        <v>0</v>
      </c>
      <c r="L24" s="20">
        <v>63.298999999999999</v>
      </c>
      <c r="M24" s="27">
        <v>8251.616</v>
      </c>
    </row>
    <row r="25" spans="1:13" x14ac:dyDescent="0.2">
      <c r="A25" s="14" t="s">
        <v>8</v>
      </c>
      <c r="B25" s="20">
        <v>0</v>
      </c>
      <c r="C25" s="20">
        <v>1242.0050000000001</v>
      </c>
      <c r="D25" s="20">
        <v>16.571999999999999</v>
      </c>
      <c r="E25" s="27">
        <v>160.93</v>
      </c>
      <c r="F25" s="20">
        <v>0</v>
      </c>
      <c r="G25" s="20">
        <v>325.15199999999999</v>
      </c>
      <c r="H25" s="20">
        <v>48.051000000000002</v>
      </c>
      <c r="I25" s="27">
        <v>19758.446</v>
      </c>
      <c r="J25" s="20">
        <v>1996.6210000000001</v>
      </c>
      <c r="K25" s="20">
        <v>0</v>
      </c>
      <c r="L25" s="20">
        <v>18.581</v>
      </c>
      <c r="M25" s="27">
        <v>10000.771000000001</v>
      </c>
    </row>
    <row r="26" spans="1:13" x14ac:dyDescent="0.2">
      <c r="A26" s="14" t="s">
        <v>9</v>
      </c>
      <c r="B26" s="20">
        <v>0</v>
      </c>
      <c r="C26" s="20">
        <v>1490.989</v>
      </c>
      <c r="D26" s="20">
        <v>73.796000000000006</v>
      </c>
      <c r="E26" s="27">
        <v>708.06700000000001</v>
      </c>
      <c r="F26" s="20">
        <v>0</v>
      </c>
      <c r="G26" s="20">
        <v>1769.1759999999999</v>
      </c>
      <c r="H26" s="20">
        <v>351.33499999999998</v>
      </c>
      <c r="I26" s="27">
        <v>33362.677000000003</v>
      </c>
      <c r="J26" s="20">
        <v>830.73500000000001</v>
      </c>
      <c r="K26" s="20">
        <v>0</v>
      </c>
      <c r="L26" s="20">
        <v>50.710999999999999</v>
      </c>
      <c r="M26" s="27">
        <v>24068.532999999999</v>
      </c>
    </row>
    <row r="27" spans="1:13" x14ac:dyDescent="0.2">
      <c r="A27" s="15" t="s">
        <v>10</v>
      </c>
      <c r="B27" s="22">
        <v>0</v>
      </c>
      <c r="C27" s="22">
        <v>1697.489</v>
      </c>
      <c r="D27" s="28">
        <v>79.033000000000001</v>
      </c>
      <c r="E27" s="29">
        <v>942.21900000000005</v>
      </c>
      <c r="F27" s="28">
        <v>0</v>
      </c>
      <c r="G27" s="28">
        <v>359.447</v>
      </c>
      <c r="H27" s="28">
        <v>251.73099999999999</v>
      </c>
      <c r="I27" s="29">
        <v>19241.080000000002</v>
      </c>
      <c r="J27" s="28">
        <v>960.41</v>
      </c>
      <c r="K27" s="28">
        <v>0</v>
      </c>
      <c r="L27" s="28">
        <v>42</v>
      </c>
      <c r="M27" s="29">
        <v>5411.6279999999997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11947.925999999999</v>
      </c>
      <c r="D28" s="23">
        <f t="shared" ref="D28:M28" si="3">SUM(D19:D27)</f>
        <v>259.94200000000001</v>
      </c>
      <c r="E28" s="24">
        <f t="shared" si="3"/>
        <v>11648.089000000004</v>
      </c>
      <c r="F28" s="23">
        <f t="shared" si="3"/>
        <v>0</v>
      </c>
      <c r="G28" s="23">
        <f t="shared" si="3"/>
        <v>4593.8809999999994</v>
      </c>
      <c r="H28" s="23">
        <f t="shared" si="3"/>
        <v>1520.001</v>
      </c>
      <c r="I28" s="24">
        <f t="shared" si="3"/>
        <v>241650.505</v>
      </c>
      <c r="J28" s="23">
        <f t="shared" si="3"/>
        <v>39344.040999999997</v>
      </c>
      <c r="K28" s="23">
        <f t="shared" si="3"/>
        <v>0</v>
      </c>
      <c r="L28" s="23">
        <f t="shared" si="3"/>
        <v>1012.5210000000001</v>
      </c>
      <c r="M28" s="24">
        <f t="shared" si="3"/>
        <v>138797.71399999998</v>
      </c>
    </row>
    <row r="31" spans="1:13" ht="15" x14ac:dyDescent="0.2">
      <c r="A31" s="11" t="s">
        <v>38</v>
      </c>
    </row>
    <row r="32" spans="1:13" x14ac:dyDescent="0.2">
      <c r="B32" s="31" t="s">
        <v>0</v>
      </c>
      <c r="C32" s="31"/>
      <c r="D32" s="31"/>
      <c r="E32" s="32"/>
      <c r="F32" s="33" t="s">
        <v>16</v>
      </c>
      <c r="G32" s="31"/>
      <c r="H32" s="31"/>
      <c r="I32" s="32"/>
      <c r="J32" s="33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113.151</v>
      </c>
      <c r="D34" s="25">
        <v>-12.457000000000001</v>
      </c>
      <c r="E34" s="26">
        <v>759.72799999999995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19.716000000000001</v>
      </c>
      <c r="D35" s="20">
        <v>-24.315000000000001</v>
      </c>
      <c r="E35" s="27">
        <v>98.783000000000001</v>
      </c>
      <c r="F35" s="20">
        <v>0</v>
      </c>
      <c r="G35" s="20">
        <v>0</v>
      </c>
      <c r="H35" s="20">
        <v>0</v>
      </c>
      <c r="I35" s="27">
        <v>0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0</v>
      </c>
      <c r="D36" s="20">
        <v>1.6140000000000001</v>
      </c>
      <c r="E36" s="27">
        <v>595.322</v>
      </c>
      <c r="F36" s="20">
        <v>0</v>
      </c>
      <c r="G36" s="20">
        <v>0</v>
      </c>
      <c r="H36" s="20">
        <v>7.52</v>
      </c>
      <c r="I36" s="27">
        <v>1892.9169999999999</v>
      </c>
      <c r="J36" s="20">
        <v>0</v>
      </c>
      <c r="K36" s="20">
        <v>0</v>
      </c>
      <c r="L36" s="20">
        <v>2.254</v>
      </c>
      <c r="M36" s="27">
        <v>444.13099999999997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133.93600000000001</v>
      </c>
      <c r="D39" s="20">
        <v>5.3109999999999999</v>
      </c>
      <c r="E39" s="27">
        <v>224.21100000000001</v>
      </c>
      <c r="F39" s="20">
        <v>0</v>
      </c>
      <c r="G39" s="20">
        <v>0</v>
      </c>
      <c r="H39" s="20">
        <v>2.7440000000000002</v>
      </c>
      <c r="I39" s="27">
        <v>2512.2570000000001</v>
      </c>
      <c r="J39" s="20">
        <v>0</v>
      </c>
      <c r="K39" s="20">
        <v>0</v>
      </c>
      <c r="L39" s="20">
        <v>0</v>
      </c>
      <c r="M39" s="27">
        <v>0</v>
      </c>
    </row>
    <row r="40" spans="1:13" x14ac:dyDescent="0.2">
      <c r="A40" s="14" t="s">
        <v>8</v>
      </c>
      <c r="B40" s="20">
        <v>0</v>
      </c>
      <c r="C40" s="20">
        <v>143.958</v>
      </c>
      <c r="D40" s="20">
        <v>18.454000000000001</v>
      </c>
      <c r="E40" s="27">
        <v>198.21700000000001</v>
      </c>
      <c r="F40" s="20">
        <v>0</v>
      </c>
      <c r="G40" s="20">
        <v>21.972000000000001</v>
      </c>
      <c r="H40" s="20">
        <v>14.108000000000001</v>
      </c>
      <c r="I40" s="27">
        <v>3686.5740000000001</v>
      </c>
      <c r="J40" s="20">
        <v>0</v>
      </c>
      <c r="K40" s="20">
        <v>0</v>
      </c>
      <c r="L40" s="20">
        <v>0.43099999999999999</v>
      </c>
      <c r="M40" s="27">
        <v>222.857</v>
      </c>
    </row>
    <row r="41" spans="1:13" x14ac:dyDescent="0.2">
      <c r="A41" s="14" t="s">
        <v>9</v>
      </c>
      <c r="B41" s="20">
        <v>0</v>
      </c>
      <c r="C41" s="20">
        <v>68.488</v>
      </c>
      <c r="D41" s="20">
        <v>-2.597</v>
      </c>
      <c r="E41" s="27">
        <v>0</v>
      </c>
      <c r="F41" s="20">
        <v>0</v>
      </c>
      <c r="G41" s="20">
        <v>783.78499999999997</v>
      </c>
      <c r="H41" s="20">
        <v>68.653000000000006</v>
      </c>
      <c r="I41" s="27">
        <v>7541.5889999999999</v>
      </c>
      <c r="J41" s="20">
        <v>476.274</v>
      </c>
      <c r="K41" s="20">
        <v>0</v>
      </c>
      <c r="L41" s="20">
        <v>13.661</v>
      </c>
      <c r="M41" s="27">
        <v>4919.7879999999996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0.32900000000000001</v>
      </c>
      <c r="E42" s="29">
        <v>15.839</v>
      </c>
      <c r="F42" s="28">
        <v>0</v>
      </c>
      <c r="G42" s="28">
        <v>0</v>
      </c>
      <c r="H42" s="28">
        <v>5.5E-2</v>
      </c>
      <c r="I42" s="29">
        <v>12.385</v>
      </c>
      <c r="J42" s="28">
        <v>3</v>
      </c>
      <c r="K42" s="28">
        <v>0</v>
      </c>
      <c r="L42" s="28">
        <v>0</v>
      </c>
      <c r="M42" s="29">
        <v>3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479.24899999999997</v>
      </c>
      <c r="D43" s="23">
        <f t="shared" ref="D43:M43" si="4">SUM(D34:D42)</f>
        <v>-13.661000000000007</v>
      </c>
      <c r="E43" s="24">
        <f t="shared" si="4"/>
        <v>1892.1000000000001</v>
      </c>
      <c r="F43" s="23">
        <f t="shared" si="4"/>
        <v>0</v>
      </c>
      <c r="G43" s="23">
        <f t="shared" si="4"/>
        <v>805.75699999999995</v>
      </c>
      <c r="H43" s="23">
        <f t="shared" si="4"/>
        <v>93.080000000000013</v>
      </c>
      <c r="I43" s="24">
        <f t="shared" si="4"/>
        <v>15645.722</v>
      </c>
      <c r="J43" s="23">
        <f t="shared" si="4"/>
        <v>479.274</v>
      </c>
      <c r="K43" s="23">
        <f t="shared" si="4"/>
        <v>0</v>
      </c>
      <c r="L43" s="23">
        <f t="shared" si="4"/>
        <v>16.346</v>
      </c>
      <c r="M43" s="24">
        <f t="shared" si="4"/>
        <v>5589.7759999999998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7.425781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27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61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4807.1920000000009</v>
      </c>
      <c r="D11" s="25">
        <f t="shared" si="0"/>
        <v>60.636000000000003</v>
      </c>
      <c r="E11" s="26">
        <f t="shared" si="0"/>
        <v>5747.6480000000001</v>
      </c>
      <c r="F11" s="19">
        <f t="shared" si="0"/>
        <v>0</v>
      </c>
      <c r="G11" s="19">
        <f t="shared" si="0"/>
        <v>14748.694999999998</v>
      </c>
      <c r="H11" s="25">
        <f t="shared" si="0"/>
        <v>1931.3969999999999</v>
      </c>
      <c r="I11" s="26">
        <f t="shared" si="0"/>
        <v>223625.99800000002</v>
      </c>
      <c r="J11" s="19">
        <f t="shared" si="0"/>
        <v>11827.787</v>
      </c>
      <c r="K11" s="19">
        <f t="shared" si="0"/>
        <v>0</v>
      </c>
      <c r="L11" s="25">
        <f t="shared" si="0"/>
        <v>1221.3520000000001</v>
      </c>
      <c r="M11" s="26">
        <f t="shared" si="0"/>
        <v>149972.64300000001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374.76599999999996</v>
      </c>
      <c r="D12" s="20">
        <f t="shared" si="1"/>
        <v>-6.26</v>
      </c>
      <c r="E12" s="27">
        <f t="shared" si="1"/>
        <v>1498.0360000000001</v>
      </c>
      <c r="F12" s="20">
        <f t="shared" si="1"/>
        <v>0</v>
      </c>
      <c r="G12" s="20">
        <f t="shared" si="1"/>
        <v>1042.248</v>
      </c>
      <c r="H12" s="20">
        <f t="shared" si="1"/>
        <v>254.56400000000002</v>
      </c>
      <c r="I12" s="27">
        <f t="shared" si="1"/>
        <v>14644.652</v>
      </c>
      <c r="J12" s="20">
        <f t="shared" si="1"/>
        <v>1048.933</v>
      </c>
      <c r="K12" s="20">
        <f t="shared" si="1"/>
        <v>0</v>
      </c>
      <c r="L12" s="20">
        <f t="shared" si="1"/>
        <v>76.622</v>
      </c>
      <c r="M12" s="27">
        <f t="shared" si="1"/>
        <v>6612.3680000000004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5181.9580000000005</v>
      </c>
      <c r="D13" s="23">
        <f t="shared" si="2"/>
        <v>54.376000000000005</v>
      </c>
      <c r="E13" s="24">
        <f t="shared" si="2"/>
        <v>7245.6840000000002</v>
      </c>
      <c r="F13" s="23">
        <f t="shared" si="2"/>
        <v>0</v>
      </c>
      <c r="G13" s="23">
        <f t="shared" si="2"/>
        <v>15790.942999999997</v>
      </c>
      <c r="H13" s="23">
        <f t="shared" si="2"/>
        <v>2185.9609999999998</v>
      </c>
      <c r="I13" s="24">
        <f t="shared" si="2"/>
        <v>238270.65000000002</v>
      </c>
      <c r="J13" s="23">
        <f t="shared" si="2"/>
        <v>12876.720000000001</v>
      </c>
      <c r="K13" s="23">
        <f t="shared" si="2"/>
        <v>0</v>
      </c>
      <c r="L13" s="23">
        <f t="shared" si="2"/>
        <v>1297.9740000000002</v>
      </c>
      <c r="M13" s="24">
        <f t="shared" si="2"/>
        <v>156585.011</v>
      </c>
    </row>
    <row r="16" spans="1:13" ht="15" x14ac:dyDescent="0.2">
      <c r="A16" s="11" t="s">
        <v>39</v>
      </c>
    </row>
    <row r="17" spans="1:13" x14ac:dyDescent="0.2">
      <c r="B17" s="31" t="s">
        <v>0</v>
      </c>
      <c r="C17" s="31"/>
      <c r="D17" s="31"/>
      <c r="E17" s="32"/>
      <c r="F17" s="33" t="s">
        <v>16</v>
      </c>
      <c r="G17" s="31"/>
      <c r="H17" s="31"/>
      <c r="I17" s="32"/>
      <c r="J17" s="33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599.5</v>
      </c>
      <c r="D19" s="25">
        <v>16.385999999999999</v>
      </c>
      <c r="E19" s="26">
        <v>2490.1080000000002</v>
      </c>
      <c r="F19" s="25">
        <v>0</v>
      </c>
      <c r="G19" s="25">
        <v>383.06599999999997</v>
      </c>
      <c r="H19" s="25">
        <v>289.34399999999999</v>
      </c>
      <c r="I19" s="26">
        <v>17861.030999999999</v>
      </c>
      <c r="J19" s="25">
        <v>3226.4560000000001</v>
      </c>
      <c r="K19" s="25">
        <v>0</v>
      </c>
      <c r="L19" s="25">
        <v>309.21499999999997</v>
      </c>
      <c r="M19" s="26">
        <v>14943.214</v>
      </c>
    </row>
    <row r="20" spans="1:13" x14ac:dyDescent="0.2">
      <c r="A20" s="14" t="s">
        <v>3</v>
      </c>
      <c r="B20" s="20">
        <v>0</v>
      </c>
      <c r="C20" s="20">
        <v>1656.654</v>
      </c>
      <c r="D20" s="20">
        <v>-25.582000000000001</v>
      </c>
      <c r="E20" s="27">
        <v>1718.925</v>
      </c>
      <c r="F20" s="20">
        <v>0</v>
      </c>
      <c r="G20" s="20">
        <v>416.99599999999998</v>
      </c>
      <c r="H20" s="20">
        <v>64.863</v>
      </c>
      <c r="I20" s="27">
        <v>28728.852999999999</v>
      </c>
      <c r="J20" s="20">
        <v>2162.1909999999998</v>
      </c>
      <c r="K20" s="20">
        <v>0</v>
      </c>
      <c r="L20" s="20">
        <v>233.161</v>
      </c>
      <c r="M20" s="27">
        <v>19853.784</v>
      </c>
    </row>
    <row r="21" spans="1:13" x14ac:dyDescent="0.2">
      <c r="A21" s="14" t="s">
        <v>4</v>
      </c>
      <c r="B21" s="20">
        <v>0</v>
      </c>
      <c r="C21" s="20">
        <v>900.16399999999999</v>
      </c>
      <c r="D21" s="20">
        <v>-5.4349999999999996</v>
      </c>
      <c r="E21" s="27">
        <v>1072.181</v>
      </c>
      <c r="F21" s="20">
        <v>0</v>
      </c>
      <c r="G21" s="20">
        <v>1820.1679999999999</v>
      </c>
      <c r="H21" s="20">
        <v>158.14099999999999</v>
      </c>
      <c r="I21" s="27">
        <v>40966.142999999996</v>
      </c>
      <c r="J21" s="20">
        <v>1802.6769999999999</v>
      </c>
      <c r="K21" s="20">
        <v>0</v>
      </c>
      <c r="L21" s="20">
        <v>110.84099999999999</v>
      </c>
      <c r="M21" s="27">
        <v>28374.405999999999</v>
      </c>
    </row>
    <row r="22" spans="1:13" x14ac:dyDescent="0.2">
      <c r="A22" s="14" t="s">
        <v>5</v>
      </c>
      <c r="B22" s="20">
        <v>0</v>
      </c>
      <c r="C22" s="21">
        <v>136.81899999999999</v>
      </c>
      <c r="D22" s="20">
        <v>-3.944</v>
      </c>
      <c r="E22" s="27">
        <v>0</v>
      </c>
      <c r="F22" s="20">
        <v>0</v>
      </c>
      <c r="G22" s="20">
        <v>1606.491</v>
      </c>
      <c r="H22" s="20">
        <v>191.13900000000001</v>
      </c>
      <c r="I22" s="27">
        <v>22362.18</v>
      </c>
      <c r="J22" s="20">
        <v>1312.568</v>
      </c>
      <c r="K22" s="20">
        <v>0</v>
      </c>
      <c r="L22" s="20">
        <v>27.469000000000001</v>
      </c>
      <c r="M22" s="27">
        <v>9541.973</v>
      </c>
    </row>
    <row r="23" spans="1:13" x14ac:dyDescent="0.2">
      <c r="A23" s="14" t="s">
        <v>6</v>
      </c>
      <c r="B23" s="20">
        <v>0</v>
      </c>
      <c r="C23" s="20">
        <v>28.512</v>
      </c>
      <c r="D23" s="20">
        <v>5.2809999999999997</v>
      </c>
      <c r="E23" s="27">
        <v>16.561</v>
      </c>
      <c r="F23" s="20">
        <v>0</v>
      </c>
      <c r="G23" s="20">
        <v>1234.1759999999999</v>
      </c>
      <c r="H23" s="20">
        <v>-20.831</v>
      </c>
      <c r="I23" s="27">
        <v>16965.048999999999</v>
      </c>
      <c r="J23" s="20">
        <v>1148.6120000000001</v>
      </c>
      <c r="K23" s="20">
        <v>0</v>
      </c>
      <c r="L23" s="20">
        <v>235.94200000000001</v>
      </c>
      <c r="M23" s="27">
        <v>27655.668000000001</v>
      </c>
    </row>
    <row r="24" spans="1:13" x14ac:dyDescent="0.2">
      <c r="A24" s="14" t="s">
        <v>7</v>
      </c>
      <c r="B24" s="20">
        <v>0</v>
      </c>
      <c r="C24" s="20">
        <v>191.08699999999999</v>
      </c>
      <c r="D24" s="20">
        <v>-10.871</v>
      </c>
      <c r="E24" s="27">
        <v>15.323</v>
      </c>
      <c r="F24" s="20">
        <v>0</v>
      </c>
      <c r="G24" s="20">
        <v>3082.7669999999998</v>
      </c>
      <c r="H24" s="20">
        <v>158.161</v>
      </c>
      <c r="I24" s="27">
        <v>31583.411</v>
      </c>
      <c r="J24" s="20">
        <v>792.24599999999998</v>
      </c>
      <c r="K24" s="20">
        <v>0</v>
      </c>
      <c r="L24" s="20">
        <v>32.384999999999998</v>
      </c>
      <c r="M24" s="27">
        <v>9012.009</v>
      </c>
    </row>
    <row r="25" spans="1:13" x14ac:dyDescent="0.2">
      <c r="A25" s="14" t="s">
        <v>8</v>
      </c>
      <c r="B25" s="20">
        <v>0</v>
      </c>
      <c r="C25" s="20">
        <v>49.09</v>
      </c>
      <c r="D25" s="20">
        <v>2.964</v>
      </c>
      <c r="E25" s="27">
        <v>130.845</v>
      </c>
      <c r="F25" s="20">
        <v>0</v>
      </c>
      <c r="G25" s="20">
        <v>1100.9690000000001</v>
      </c>
      <c r="H25" s="20">
        <v>63.158999999999999</v>
      </c>
      <c r="I25" s="27">
        <v>18611.186000000002</v>
      </c>
      <c r="J25" s="20">
        <v>966.06399999999996</v>
      </c>
      <c r="K25" s="20">
        <v>0</v>
      </c>
      <c r="L25" s="20">
        <v>40.475999999999999</v>
      </c>
      <c r="M25" s="27">
        <v>10926.359</v>
      </c>
    </row>
    <row r="26" spans="1:13" x14ac:dyDescent="0.2">
      <c r="A26" s="14" t="s">
        <v>9</v>
      </c>
      <c r="B26" s="20">
        <v>0</v>
      </c>
      <c r="C26" s="20">
        <v>401.28399999999999</v>
      </c>
      <c r="D26" s="20">
        <v>35.417000000000002</v>
      </c>
      <c r="E26" s="27">
        <v>281.14999999999998</v>
      </c>
      <c r="F26" s="20">
        <v>0</v>
      </c>
      <c r="G26" s="20">
        <v>3968.779</v>
      </c>
      <c r="H26" s="20">
        <v>591.57299999999998</v>
      </c>
      <c r="I26" s="27">
        <v>28958.705000000002</v>
      </c>
      <c r="J26" s="20">
        <v>384.483</v>
      </c>
      <c r="K26" s="20">
        <v>0</v>
      </c>
      <c r="L26" s="20">
        <v>155.80799999999999</v>
      </c>
      <c r="M26" s="27">
        <v>24297.054</v>
      </c>
    </row>
    <row r="27" spans="1:13" x14ac:dyDescent="0.2">
      <c r="A27" s="15" t="s">
        <v>10</v>
      </c>
      <c r="B27" s="22">
        <v>0</v>
      </c>
      <c r="C27" s="22">
        <v>844.08199999999999</v>
      </c>
      <c r="D27" s="28">
        <v>46.42</v>
      </c>
      <c r="E27" s="29">
        <v>22.555</v>
      </c>
      <c r="F27" s="28">
        <v>0</v>
      </c>
      <c r="G27" s="28">
        <v>1135.2829999999999</v>
      </c>
      <c r="H27" s="28">
        <v>435.84800000000001</v>
      </c>
      <c r="I27" s="29">
        <v>17589.439999999999</v>
      </c>
      <c r="J27" s="28">
        <v>32.49</v>
      </c>
      <c r="K27" s="28">
        <v>0</v>
      </c>
      <c r="L27" s="28">
        <v>76.055000000000007</v>
      </c>
      <c r="M27" s="29">
        <v>5368.1760000000004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4807.1920000000009</v>
      </c>
      <c r="D28" s="23">
        <f t="shared" ref="D28:M28" si="3">SUM(D19:D27)</f>
        <v>60.636000000000003</v>
      </c>
      <c r="E28" s="24">
        <f t="shared" si="3"/>
        <v>5747.6480000000001</v>
      </c>
      <c r="F28" s="23">
        <f t="shared" si="3"/>
        <v>0</v>
      </c>
      <c r="G28" s="23">
        <f t="shared" si="3"/>
        <v>14748.694999999998</v>
      </c>
      <c r="H28" s="23">
        <f t="shared" si="3"/>
        <v>1931.3969999999999</v>
      </c>
      <c r="I28" s="24">
        <f t="shared" si="3"/>
        <v>223625.99800000002</v>
      </c>
      <c r="J28" s="23">
        <f t="shared" si="3"/>
        <v>11827.787</v>
      </c>
      <c r="K28" s="23">
        <f t="shared" si="3"/>
        <v>0</v>
      </c>
      <c r="L28" s="23">
        <f t="shared" si="3"/>
        <v>1221.3520000000001</v>
      </c>
      <c r="M28" s="24">
        <f t="shared" si="3"/>
        <v>149972.64300000001</v>
      </c>
    </row>
    <row r="31" spans="1:13" ht="15" x14ac:dyDescent="0.2">
      <c r="A31" s="11" t="s">
        <v>40</v>
      </c>
    </row>
    <row r="32" spans="1:13" x14ac:dyDescent="0.2">
      <c r="B32" s="31" t="s">
        <v>0</v>
      </c>
      <c r="C32" s="31"/>
      <c r="D32" s="31"/>
      <c r="E32" s="32"/>
      <c r="F32" s="33" t="s">
        <v>16</v>
      </c>
      <c r="G32" s="31"/>
      <c r="H32" s="31"/>
      <c r="I32" s="32"/>
      <c r="J32" s="33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21.577000000000002</v>
      </c>
      <c r="D34" s="25">
        <v>9.3680000000000003</v>
      </c>
      <c r="E34" s="26">
        <v>744.46900000000005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91.837000000000003</v>
      </c>
      <c r="D35" s="20">
        <v>-6.8</v>
      </c>
      <c r="E35" s="27">
        <v>0</v>
      </c>
      <c r="F35" s="20">
        <v>0</v>
      </c>
      <c r="G35" s="20">
        <v>0</v>
      </c>
      <c r="H35" s="20">
        <v>0</v>
      </c>
      <c r="I35" s="27">
        <v>0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84.206000000000003</v>
      </c>
      <c r="D36" s="20">
        <v>-6.4480000000000004</v>
      </c>
      <c r="E36" s="27">
        <v>501.97</v>
      </c>
      <c r="F36" s="20">
        <v>0</v>
      </c>
      <c r="G36" s="20">
        <v>0</v>
      </c>
      <c r="H36" s="20">
        <v>4.7969999999999997</v>
      </c>
      <c r="I36" s="27">
        <v>1887.8869999999999</v>
      </c>
      <c r="J36" s="20">
        <v>226.25800000000001</v>
      </c>
      <c r="K36" s="20">
        <v>0</v>
      </c>
      <c r="L36" s="20">
        <v>3.33</v>
      </c>
      <c r="M36" s="27">
        <v>667.05899999999997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0</v>
      </c>
      <c r="D39" s="20">
        <v>0.66200000000000003</v>
      </c>
      <c r="E39" s="27">
        <v>223.54900000000001</v>
      </c>
      <c r="F39" s="20">
        <v>0</v>
      </c>
      <c r="G39" s="20">
        <v>0</v>
      </c>
      <c r="H39" s="20">
        <v>11.974</v>
      </c>
      <c r="I39" s="27">
        <v>2725.116</v>
      </c>
      <c r="J39" s="20">
        <v>389.31400000000002</v>
      </c>
      <c r="K39" s="20">
        <v>0</v>
      </c>
      <c r="L39" s="20">
        <v>1.1259999999999999</v>
      </c>
      <c r="M39" s="27">
        <v>438.471</v>
      </c>
    </row>
    <row r="40" spans="1:13" x14ac:dyDescent="0.2">
      <c r="A40" s="14" t="s">
        <v>8</v>
      </c>
      <c r="B40" s="20">
        <v>0</v>
      </c>
      <c r="C40" s="20">
        <v>177.14599999999999</v>
      </c>
      <c r="D40" s="20">
        <v>-3.2719999999999998</v>
      </c>
      <c r="E40" s="27">
        <v>12.439</v>
      </c>
      <c r="F40" s="20">
        <v>0</v>
      </c>
      <c r="G40" s="20">
        <v>27</v>
      </c>
      <c r="H40" s="20">
        <v>25.89</v>
      </c>
      <c r="I40" s="27">
        <v>3631.317</v>
      </c>
      <c r="J40" s="20">
        <v>0</v>
      </c>
      <c r="K40" s="20">
        <v>0</v>
      </c>
      <c r="L40" s="20">
        <v>2.0499999999999998</v>
      </c>
      <c r="M40" s="27">
        <v>220.80699999999999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1015.248</v>
      </c>
      <c r="H41" s="20">
        <v>211.84100000000001</v>
      </c>
      <c r="I41" s="27">
        <v>6388.009</v>
      </c>
      <c r="J41" s="20">
        <v>433.36099999999999</v>
      </c>
      <c r="K41" s="20">
        <v>0</v>
      </c>
      <c r="L41" s="20">
        <v>70.116</v>
      </c>
      <c r="M41" s="27">
        <v>5283.0330000000004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0.23</v>
      </c>
      <c r="E42" s="29">
        <v>15.609</v>
      </c>
      <c r="F42" s="28">
        <v>0</v>
      </c>
      <c r="G42" s="28">
        <v>0</v>
      </c>
      <c r="H42" s="28">
        <v>6.2E-2</v>
      </c>
      <c r="I42" s="29">
        <v>12.323</v>
      </c>
      <c r="J42" s="28">
        <v>0</v>
      </c>
      <c r="K42" s="28">
        <v>0</v>
      </c>
      <c r="L42" s="28">
        <v>0</v>
      </c>
      <c r="M42" s="29">
        <v>2.9980000000000002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374.76599999999996</v>
      </c>
      <c r="D43" s="23">
        <f t="shared" ref="D43:M43" si="4">SUM(D34:D42)</f>
        <v>-6.26</v>
      </c>
      <c r="E43" s="24">
        <f t="shared" si="4"/>
        <v>1498.0360000000001</v>
      </c>
      <c r="F43" s="23">
        <f t="shared" si="4"/>
        <v>0</v>
      </c>
      <c r="G43" s="23">
        <f t="shared" si="4"/>
        <v>1042.248</v>
      </c>
      <c r="H43" s="23">
        <f t="shared" si="4"/>
        <v>254.56400000000002</v>
      </c>
      <c r="I43" s="24">
        <f t="shared" si="4"/>
        <v>14644.652</v>
      </c>
      <c r="J43" s="23">
        <f t="shared" si="4"/>
        <v>1048.933</v>
      </c>
      <c r="K43" s="23">
        <f t="shared" si="4"/>
        <v>0</v>
      </c>
      <c r="L43" s="23">
        <f t="shared" si="4"/>
        <v>76.622</v>
      </c>
      <c r="M43" s="24">
        <f t="shared" si="4"/>
        <v>6612.3680000000004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10.1406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27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62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2182.5479999999998</v>
      </c>
      <c r="D11" s="25">
        <f t="shared" si="0"/>
        <v>15.630999999999998</v>
      </c>
      <c r="E11" s="26">
        <f t="shared" si="0"/>
        <v>3377.7219999999998</v>
      </c>
      <c r="F11" s="19">
        <f t="shared" si="0"/>
        <v>0</v>
      </c>
      <c r="G11" s="19">
        <f t="shared" si="0"/>
        <v>18805.850999999999</v>
      </c>
      <c r="H11" s="25">
        <f t="shared" si="0"/>
        <v>1763.7389999999998</v>
      </c>
      <c r="I11" s="26">
        <f t="shared" si="0"/>
        <v>205312.04100000003</v>
      </c>
      <c r="J11" s="19">
        <f t="shared" si="0"/>
        <v>28991.561000000002</v>
      </c>
      <c r="K11" s="19">
        <f t="shared" si="0"/>
        <v>0</v>
      </c>
      <c r="L11" s="25">
        <f t="shared" si="0"/>
        <v>1374.626</v>
      </c>
      <c r="M11" s="26">
        <f t="shared" si="0"/>
        <v>177732.58900000001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277.34800000000001</v>
      </c>
      <c r="D12" s="20">
        <f t="shared" si="1"/>
        <v>-7.8620000000000001</v>
      </c>
      <c r="E12" s="27">
        <f t="shared" si="1"/>
        <v>1259.3519999999999</v>
      </c>
      <c r="F12" s="20">
        <f t="shared" si="1"/>
        <v>0</v>
      </c>
      <c r="G12" s="20">
        <f t="shared" si="1"/>
        <v>1182.8910000000001</v>
      </c>
      <c r="H12" s="20">
        <f t="shared" si="1"/>
        <v>155.70700000000002</v>
      </c>
      <c r="I12" s="27">
        <f t="shared" si="1"/>
        <v>13263.316999999999</v>
      </c>
      <c r="J12" s="20">
        <f t="shared" si="1"/>
        <v>3209.6510000000003</v>
      </c>
      <c r="K12" s="20">
        <f t="shared" si="1"/>
        <v>0</v>
      </c>
      <c r="L12" s="20">
        <f t="shared" si="1"/>
        <v>179.42700000000002</v>
      </c>
      <c r="M12" s="27">
        <f t="shared" si="1"/>
        <v>9636.1759999999995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2459.8959999999997</v>
      </c>
      <c r="D13" s="23">
        <f t="shared" si="2"/>
        <v>7.7689999999999984</v>
      </c>
      <c r="E13" s="24">
        <f t="shared" si="2"/>
        <v>4637.0739999999996</v>
      </c>
      <c r="F13" s="23">
        <f t="shared" si="2"/>
        <v>0</v>
      </c>
      <c r="G13" s="23">
        <f t="shared" si="2"/>
        <v>19988.741999999998</v>
      </c>
      <c r="H13" s="23">
        <f t="shared" si="2"/>
        <v>1919.4459999999999</v>
      </c>
      <c r="I13" s="24">
        <f t="shared" si="2"/>
        <v>218575.35800000004</v>
      </c>
      <c r="J13" s="23">
        <f t="shared" si="2"/>
        <v>32201.212000000003</v>
      </c>
      <c r="K13" s="23">
        <f t="shared" si="2"/>
        <v>0</v>
      </c>
      <c r="L13" s="23">
        <f t="shared" si="2"/>
        <v>1554.0529999999999</v>
      </c>
      <c r="M13" s="24">
        <f t="shared" si="2"/>
        <v>187368.76500000001</v>
      </c>
    </row>
    <row r="16" spans="1:13" ht="15" x14ac:dyDescent="0.2">
      <c r="A16" s="11" t="s">
        <v>41</v>
      </c>
    </row>
    <row r="17" spans="1:13" x14ac:dyDescent="0.2">
      <c r="B17" s="31" t="s">
        <v>0</v>
      </c>
      <c r="C17" s="31"/>
      <c r="D17" s="31"/>
      <c r="E17" s="32"/>
      <c r="F17" s="33" t="s">
        <v>16</v>
      </c>
      <c r="G17" s="31"/>
      <c r="H17" s="31"/>
      <c r="I17" s="32"/>
      <c r="J17" s="33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811.553</v>
      </c>
      <c r="D19" s="25">
        <v>58.634</v>
      </c>
      <c r="E19" s="26">
        <v>1705.2149999999999</v>
      </c>
      <c r="F19" s="25">
        <v>0</v>
      </c>
      <c r="G19" s="25">
        <v>617.94000000000005</v>
      </c>
      <c r="H19" s="25">
        <v>228.47</v>
      </c>
      <c r="I19" s="26">
        <v>17016.163</v>
      </c>
      <c r="J19" s="25">
        <v>2068.2939999999999</v>
      </c>
      <c r="K19" s="25">
        <v>0</v>
      </c>
      <c r="L19" s="25">
        <v>123.032</v>
      </c>
      <c r="M19" s="26">
        <v>16937.714</v>
      </c>
    </row>
    <row r="20" spans="1:13" x14ac:dyDescent="0.2">
      <c r="A20" s="14" t="s">
        <v>3</v>
      </c>
      <c r="B20" s="20">
        <v>0</v>
      </c>
      <c r="C20" s="20">
        <v>972.428</v>
      </c>
      <c r="D20" s="20">
        <v>-39.478000000000002</v>
      </c>
      <c r="E20" s="27">
        <v>557.44000000000005</v>
      </c>
      <c r="F20" s="20">
        <v>0</v>
      </c>
      <c r="G20" s="20">
        <v>1284.819</v>
      </c>
      <c r="H20" s="20">
        <v>46.079000000000001</v>
      </c>
      <c r="I20" s="27">
        <v>27956.084999999999</v>
      </c>
      <c r="J20" s="20">
        <v>3996.37</v>
      </c>
      <c r="K20" s="20">
        <v>0</v>
      </c>
      <c r="L20" s="20">
        <v>340.34199999999998</v>
      </c>
      <c r="M20" s="27">
        <v>23005.306</v>
      </c>
    </row>
    <row r="21" spans="1:13" x14ac:dyDescent="0.2">
      <c r="A21" s="14" t="s">
        <v>4</v>
      </c>
      <c r="B21" s="20">
        <v>0</v>
      </c>
      <c r="C21" s="20">
        <v>210.04599999999999</v>
      </c>
      <c r="D21" s="20">
        <v>-12.346</v>
      </c>
      <c r="E21" s="27">
        <v>849.44</v>
      </c>
      <c r="F21" s="20">
        <v>0</v>
      </c>
      <c r="G21" s="20">
        <v>4228.5349999999999</v>
      </c>
      <c r="H21" s="20">
        <v>203.155</v>
      </c>
      <c r="I21" s="27">
        <v>37534.838000000003</v>
      </c>
      <c r="J21" s="20">
        <v>3531.8739999999998</v>
      </c>
      <c r="K21" s="20">
        <v>0</v>
      </c>
      <c r="L21" s="20">
        <v>151.58799999999999</v>
      </c>
      <c r="M21" s="27">
        <v>32046.148000000001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2206.0160000000001</v>
      </c>
      <c r="H22" s="20">
        <v>200.27099999999999</v>
      </c>
      <c r="I22" s="27">
        <v>19828.785</v>
      </c>
      <c r="J22" s="20">
        <v>3211.297</v>
      </c>
      <c r="K22" s="20">
        <v>0</v>
      </c>
      <c r="L22" s="20">
        <v>105.36</v>
      </c>
      <c r="M22" s="27">
        <v>12767.055</v>
      </c>
    </row>
    <row r="23" spans="1:13" x14ac:dyDescent="0.2">
      <c r="A23" s="14" t="s">
        <v>6</v>
      </c>
      <c r="B23" s="20">
        <v>0</v>
      </c>
      <c r="C23" s="20">
        <v>2.9710000000000001</v>
      </c>
      <c r="D23" s="20">
        <v>1.0740000000000001</v>
      </c>
      <c r="E23" s="27">
        <v>12.824</v>
      </c>
      <c r="F23" s="20">
        <v>0</v>
      </c>
      <c r="G23" s="20">
        <v>2016.54</v>
      </c>
      <c r="H23" s="20">
        <v>118.916</v>
      </c>
      <c r="I23" s="27">
        <v>14880.516</v>
      </c>
      <c r="J23" s="20">
        <v>6489.7920000000004</v>
      </c>
      <c r="K23" s="20">
        <v>0</v>
      </c>
      <c r="L23" s="20">
        <v>355.79500000000002</v>
      </c>
      <c r="M23" s="27">
        <v>34113.120000000003</v>
      </c>
    </row>
    <row r="24" spans="1:13" x14ac:dyDescent="0.2">
      <c r="A24" s="14" t="s">
        <v>7</v>
      </c>
      <c r="B24" s="20">
        <v>0</v>
      </c>
      <c r="C24" s="20">
        <v>1.33</v>
      </c>
      <c r="D24" s="20">
        <v>0.21</v>
      </c>
      <c r="E24" s="27">
        <v>9.0589999999999993</v>
      </c>
      <c r="F24" s="20">
        <v>0</v>
      </c>
      <c r="G24" s="20">
        <v>2826.4119999999998</v>
      </c>
      <c r="H24" s="20">
        <v>37.56</v>
      </c>
      <c r="I24" s="27">
        <v>29236.809000000001</v>
      </c>
      <c r="J24" s="20">
        <v>903.47199999999998</v>
      </c>
      <c r="K24" s="20">
        <v>0</v>
      </c>
      <c r="L24" s="20">
        <v>41.954999999999998</v>
      </c>
      <c r="M24" s="27">
        <v>9872.8259999999991</v>
      </c>
    </row>
    <row r="25" spans="1:13" x14ac:dyDescent="0.2">
      <c r="A25" s="14" t="s">
        <v>8</v>
      </c>
      <c r="B25" s="20">
        <v>0</v>
      </c>
      <c r="C25" s="20">
        <v>62.718000000000004</v>
      </c>
      <c r="D25" s="20">
        <v>0.59199999999999997</v>
      </c>
      <c r="E25" s="27">
        <v>69.334000000000003</v>
      </c>
      <c r="F25" s="20">
        <v>0</v>
      </c>
      <c r="G25" s="20">
        <v>1950.3689999999999</v>
      </c>
      <c r="H25" s="20">
        <v>112.423</v>
      </c>
      <c r="I25" s="27">
        <v>16817.945</v>
      </c>
      <c r="J25" s="20">
        <v>789.67100000000005</v>
      </c>
      <c r="K25" s="20">
        <v>0</v>
      </c>
      <c r="L25" s="20">
        <v>28.556999999999999</v>
      </c>
      <c r="M25" s="27">
        <v>11435.754999999999</v>
      </c>
    </row>
    <row r="26" spans="1:13" x14ac:dyDescent="0.2">
      <c r="A26" s="14" t="s">
        <v>9</v>
      </c>
      <c r="B26" s="20">
        <v>0</v>
      </c>
      <c r="C26" s="20">
        <v>121.502</v>
      </c>
      <c r="D26" s="20">
        <v>6.5949999999999998</v>
      </c>
      <c r="E26" s="27">
        <v>152.20500000000001</v>
      </c>
      <c r="F26" s="20">
        <v>0</v>
      </c>
      <c r="G26" s="20">
        <v>2643.808</v>
      </c>
      <c r="H26" s="20">
        <v>432.16399999999999</v>
      </c>
      <c r="I26" s="27">
        <v>25848.492999999999</v>
      </c>
      <c r="J26" s="20">
        <v>3888.913</v>
      </c>
      <c r="K26" s="20">
        <v>0</v>
      </c>
      <c r="L26" s="20">
        <v>177.30500000000001</v>
      </c>
      <c r="M26" s="27">
        <v>28007.678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0.35</v>
      </c>
      <c r="E27" s="29">
        <v>22.204999999999998</v>
      </c>
      <c r="F27" s="28">
        <v>0</v>
      </c>
      <c r="G27" s="28">
        <v>1031.412</v>
      </c>
      <c r="H27" s="28">
        <v>384.70100000000002</v>
      </c>
      <c r="I27" s="29">
        <v>16192.406999999999</v>
      </c>
      <c r="J27" s="28">
        <v>4111.8779999999997</v>
      </c>
      <c r="K27" s="28">
        <v>0</v>
      </c>
      <c r="L27" s="28">
        <v>50.692</v>
      </c>
      <c r="M27" s="29">
        <v>9546.9869999999992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2182.5479999999998</v>
      </c>
      <c r="D28" s="23">
        <f t="shared" ref="D28:M28" si="3">SUM(D19:D27)</f>
        <v>15.630999999999998</v>
      </c>
      <c r="E28" s="24">
        <f t="shared" si="3"/>
        <v>3377.7219999999998</v>
      </c>
      <c r="F28" s="23">
        <f t="shared" si="3"/>
        <v>0</v>
      </c>
      <c r="G28" s="23">
        <f t="shared" si="3"/>
        <v>18805.850999999999</v>
      </c>
      <c r="H28" s="23">
        <f t="shared" si="3"/>
        <v>1763.7389999999998</v>
      </c>
      <c r="I28" s="24">
        <f t="shared" si="3"/>
        <v>205312.04100000003</v>
      </c>
      <c r="J28" s="23">
        <f t="shared" si="3"/>
        <v>28991.561000000002</v>
      </c>
      <c r="K28" s="23">
        <f t="shared" si="3"/>
        <v>0</v>
      </c>
      <c r="L28" s="23">
        <f t="shared" si="3"/>
        <v>1374.626</v>
      </c>
      <c r="M28" s="24">
        <f t="shared" si="3"/>
        <v>177732.58900000001</v>
      </c>
    </row>
    <row r="31" spans="1:13" ht="15" x14ac:dyDescent="0.2">
      <c r="A31" s="11" t="s">
        <v>42</v>
      </c>
    </row>
    <row r="32" spans="1:13" x14ac:dyDescent="0.2">
      <c r="B32" s="31" t="s">
        <v>0</v>
      </c>
      <c r="C32" s="31"/>
      <c r="D32" s="31"/>
      <c r="E32" s="32"/>
      <c r="F32" s="33" t="s">
        <v>16</v>
      </c>
      <c r="G32" s="31"/>
      <c r="H32" s="31"/>
      <c r="I32" s="32"/>
      <c r="J32" s="33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-4.6440000000000001</v>
      </c>
      <c r="E34" s="26">
        <v>720.38099999999997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0</v>
      </c>
      <c r="I35" s="27">
        <v>0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199.376</v>
      </c>
      <c r="D36" s="20">
        <v>-5.3769999999999998</v>
      </c>
      <c r="E36" s="27">
        <v>291.50299999999999</v>
      </c>
      <c r="F36" s="20">
        <v>0</v>
      </c>
      <c r="G36" s="20">
        <v>0</v>
      </c>
      <c r="H36" s="20">
        <v>3.3969999999999998</v>
      </c>
      <c r="I36" s="27">
        <v>1874.2249999999999</v>
      </c>
      <c r="J36" s="20">
        <v>321.92599999999999</v>
      </c>
      <c r="K36" s="20">
        <v>0</v>
      </c>
      <c r="L36" s="20">
        <v>6.4660000000000002</v>
      </c>
      <c r="M36" s="27">
        <v>983.76300000000003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77.971999999999994</v>
      </c>
      <c r="D39" s="20">
        <v>0.79400000000000004</v>
      </c>
      <c r="E39" s="27">
        <v>144.78299999999999</v>
      </c>
      <c r="F39" s="20">
        <v>0</v>
      </c>
      <c r="G39" s="20">
        <v>157.11000000000001</v>
      </c>
      <c r="H39" s="20">
        <v>7.7709999999999999</v>
      </c>
      <c r="I39" s="27">
        <v>2560.297</v>
      </c>
      <c r="J39" s="20">
        <v>558.28800000000001</v>
      </c>
      <c r="K39" s="20">
        <v>0</v>
      </c>
      <c r="L39" s="20">
        <v>1.599</v>
      </c>
      <c r="M39" s="27">
        <v>985.17399999999998</v>
      </c>
    </row>
    <row r="40" spans="1:13" x14ac:dyDescent="0.2">
      <c r="A40" s="14" t="s">
        <v>8</v>
      </c>
      <c r="B40" s="20">
        <v>0</v>
      </c>
      <c r="C40" s="20">
        <v>0</v>
      </c>
      <c r="D40" s="20">
        <v>0.89100000000000001</v>
      </c>
      <c r="E40" s="27">
        <v>87.55</v>
      </c>
      <c r="F40" s="20">
        <v>0</v>
      </c>
      <c r="G40" s="20">
        <v>182.06299999999999</v>
      </c>
      <c r="H40" s="20">
        <v>23.280999999999999</v>
      </c>
      <c r="I40" s="27">
        <v>3347.2350000000001</v>
      </c>
      <c r="J40" s="20">
        <v>1823.6659999999999</v>
      </c>
      <c r="K40" s="20">
        <v>0</v>
      </c>
      <c r="L40" s="20">
        <v>24.754000000000001</v>
      </c>
      <c r="M40" s="27">
        <v>2018.655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843.71799999999996</v>
      </c>
      <c r="H41" s="20">
        <v>121.226</v>
      </c>
      <c r="I41" s="27">
        <v>5469.2690000000002</v>
      </c>
      <c r="J41" s="20">
        <v>505.77100000000002</v>
      </c>
      <c r="K41" s="20">
        <v>0</v>
      </c>
      <c r="L41" s="20">
        <v>146.608</v>
      </c>
      <c r="M41" s="27">
        <v>5645.5860000000002</v>
      </c>
    </row>
    <row r="42" spans="1:13" x14ac:dyDescent="0.2">
      <c r="A42" s="15" t="s">
        <v>10</v>
      </c>
      <c r="B42" s="22">
        <v>0</v>
      </c>
      <c r="C42" s="22">
        <v>0</v>
      </c>
      <c r="D42" s="28">
        <v>0.47399999999999998</v>
      </c>
      <c r="E42" s="29">
        <v>15.135</v>
      </c>
      <c r="F42" s="28">
        <v>0</v>
      </c>
      <c r="G42" s="28">
        <v>0</v>
      </c>
      <c r="H42" s="28">
        <v>3.2000000000000001E-2</v>
      </c>
      <c r="I42" s="29">
        <v>12.291</v>
      </c>
      <c r="J42" s="28">
        <v>0</v>
      </c>
      <c r="K42" s="28">
        <v>0</v>
      </c>
      <c r="L42" s="28">
        <v>0</v>
      </c>
      <c r="M42" s="29">
        <v>2.9980000000000002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277.34800000000001</v>
      </c>
      <c r="D43" s="23">
        <f t="shared" ref="D43:M43" si="4">SUM(D34:D42)</f>
        <v>-7.8620000000000001</v>
      </c>
      <c r="E43" s="24">
        <f t="shared" si="4"/>
        <v>1259.3519999999999</v>
      </c>
      <c r="F43" s="23">
        <f t="shared" si="4"/>
        <v>0</v>
      </c>
      <c r="G43" s="23">
        <f t="shared" si="4"/>
        <v>1182.8910000000001</v>
      </c>
      <c r="H43" s="23">
        <f t="shared" si="4"/>
        <v>155.70700000000002</v>
      </c>
      <c r="I43" s="24">
        <f t="shared" si="4"/>
        <v>13263.316999999999</v>
      </c>
      <c r="J43" s="23">
        <f t="shared" si="4"/>
        <v>3209.6510000000003</v>
      </c>
      <c r="K43" s="23">
        <f t="shared" si="4"/>
        <v>0</v>
      </c>
      <c r="L43" s="23">
        <f t="shared" si="4"/>
        <v>179.42700000000002</v>
      </c>
      <c r="M43" s="24">
        <f t="shared" si="4"/>
        <v>9636.1759999999995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6" style="10" bestFit="1" customWidth="1"/>
    <col min="3" max="3" width="7.42578125" style="10" bestFit="1" customWidth="1"/>
    <col min="4" max="4" width="6.28515625" style="10" bestFit="1" customWidth="1"/>
    <col min="5" max="5" width="18.42578125" style="10" bestFit="1" customWidth="1"/>
    <col min="6" max="6" width="6" style="10" bestFit="1" customWidth="1"/>
    <col min="7" max="7" width="10.140625" style="10" bestFit="1" customWidth="1"/>
    <col min="8" max="8" width="6.28515625" style="10" bestFit="1" customWidth="1"/>
    <col min="9" max="9" width="18.42578125" style="10" bestFit="1" customWidth="1"/>
    <col min="10" max="10" width="7.42578125" style="10" bestFit="1" customWidth="1"/>
    <col min="11" max="11" width="5.42578125" style="10" bestFit="1" customWidth="1"/>
    <col min="12" max="12" width="6.28515625" style="10" bestFit="1" customWidth="1"/>
    <col min="13" max="13" width="18.42578125" style="10" bestFit="1" customWidth="1"/>
    <col min="14" max="16384" width="11.42578125" style="10"/>
  </cols>
  <sheetData>
    <row r="1" spans="1:13" s="3" customFormat="1" ht="27" x14ac:dyDescent="0.35">
      <c r="A1" s="1" t="s">
        <v>27</v>
      </c>
      <c r="B1" s="2"/>
      <c r="C1" s="2"/>
      <c r="D1" s="2"/>
    </row>
    <row r="2" spans="1:13" s="6" customFormat="1" ht="18" x14ac:dyDescent="0.25">
      <c r="A2" s="4" t="s">
        <v>23</v>
      </c>
      <c r="B2" s="5"/>
      <c r="C2" s="5"/>
      <c r="D2" s="5"/>
    </row>
    <row r="3" spans="1:13" s="6" customFormat="1" x14ac:dyDescent="0.2">
      <c r="A3" s="30"/>
      <c r="B3" s="5"/>
      <c r="C3" s="5"/>
      <c r="D3" s="5"/>
    </row>
    <row r="4" spans="1:13" s="6" customFormat="1" x14ac:dyDescent="0.2">
      <c r="A4" s="7" t="s">
        <v>22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11" t="s">
        <v>63</v>
      </c>
    </row>
    <row r="9" spans="1:13" x14ac:dyDescent="0.2">
      <c r="B9" s="31" t="s">
        <v>0</v>
      </c>
      <c r="C9" s="31"/>
      <c r="D9" s="31"/>
      <c r="E9" s="32"/>
      <c r="F9" s="31" t="s">
        <v>16</v>
      </c>
      <c r="G9" s="31"/>
      <c r="H9" s="31"/>
      <c r="I9" s="32"/>
      <c r="J9" s="31" t="s">
        <v>17</v>
      </c>
      <c r="K9" s="31"/>
      <c r="L9" s="31"/>
      <c r="M9" s="32"/>
    </row>
    <row r="10" spans="1:13" x14ac:dyDescent="0.2">
      <c r="A10" s="12" t="s">
        <v>52</v>
      </c>
      <c r="B10" s="17" t="s">
        <v>13</v>
      </c>
      <c r="C10" s="17" t="s">
        <v>14</v>
      </c>
      <c r="D10" s="17" t="s">
        <v>15</v>
      </c>
      <c r="E10" s="18" t="s">
        <v>24</v>
      </c>
      <c r="F10" s="17" t="s">
        <v>13</v>
      </c>
      <c r="G10" s="17" t="s">
        <v>14</v>
      </c>
      <c r="H10" s="17" t="s">
        <v>15</v>
      </c>
      <c r="I10" s="18" t="s">
        <v>24</v>
      </c>
      <c r="J10" s="17" t="s">
        <v>13</v>
      </c>
      <c r="K10" s="17" t="s">
        <v>14</v>
      </c>
      <c r="L10" s="17" t="s">
        <v>15</v>
      </c>
      <c r="M10" s="18" t="s">
        <v>24</v>
      </c>
    </row>
    <row r="11" spans="1:13" x14ac:dyDescent="0.2">
      <c r="A11" s="13" t="s">
        <v>53</v>
      </c>
      <c r="B11" s="19">
        <f t="shared" ref="B11:M11" si="0">B28</f>
        <v>0</v>
      </c>
      <c r="C11" s="19">
        <f t="shared" si="0"/>
        <v>1130.3290000000002</v>
      </c>
      <c r="D11" s="25">
        <f t="shared" si="0"/>
        <v>-107.71499999999997</v>
      </c>
      <c r="E11" s="26">
        <f t="shared" si="0"/>
        <v>2777.817</v>
      </c>
      <c r="F11" s="19">
        <f t="shared" si="0"/>
        <v>0</v>
      </c>
      <c r="G11" s="19">
        <f t="shared" si="0"/>
        <v>22434.258999999998</v>
      </c>
      <c r="H11" s="25">
        <f t="shared" si="0"/>
        <v>2085.0819999999999</v>
      </c>
      <c r="I11" s="26">
        <f t="shared" si="0"/>
        <v>178481.26499999998</v>
      </c>
      <c r="J11" s="19">
        <f t="shared" si="0"/>
        <v>49561.995999999999</v>
      </c>
      <c r="K11" s="19">
        <f t="shared" si="0"/>
        <v>0.36</v>
      </c>
      <c r="L11" s="25">
        <f t="shared" si="0"/>
        <v>2088.7850000000003</v>
      </c>
      <c r="M11" s="26">
        <f t="shared" si="0"/>
        <v>225281.41499999998</v>
      </c>
    </row>
    <row r="12" spans="1:13" x14ac:dyDescent="0.2">
      <c r="A12" s="14" t="s">
        <v>54</v>
      </c>
      <c r="B12" s="20">
        <f t="shared" ref="B12:M12" si="1">B43</f>
        <v>0</v>
      </c>
      <c r="C12" s="20">
        <f t="shared" si="1"/>
        <v>236.607</v>
      </c>
      <c r="D12" s="20">
        <f t="shared" si="1"/>
        <v>22.612000000000005</v>
      </c>
      <c r="E12" s="27">
        <f t="shared" si="1"/>
        <v>1005.4309999999999</v>
      </c>
      <c r="F12" s="20">
        <f t="shared" si="1"/>
        <v>0</v>
      </c>
      <c r="G12" s="20">
        <f t="shared" si="1"/>
        <v>1270.6990000000001</v>
      </c>
      <c r="H12" s="20">
        <f t="shared" si="1"/>
        <v>64.87700000000001</v>
      </c>
      <c r="I12" s="27">
        <f t="shared" si="1"/>
        <v>11822.521000000001</v>
      </c>
      <c r="J12" s="20">
        <f t="shared" si="1"/>
        <v>2925.3159999999998</v>
      </c>
      <c r="K12" s="20">
        <f t="shared" si="1"/>
        <v>0</v>
      </c>
      <c r="L12" s="20">
        <f t="shared" si="1"/>
        <v>276.37299999999999</v>
      </c>
      <c r="M12" s="27">
        <f t="shared" si="1"/>
        <v>12636.098</v>
      </c>
    </row>
    <row r="13" spans="1:13" x14ac:dyDescent="0.2">
      <c r="A13" s="12" t="s">
        <v>11</v>
      </c>
      <c r="B13" s="23">
        <f t="shared" ref="B13:M13" si="2">SUM(B11:B12)</f>
        <v>0</v>
      </c>
      <c r="C13" s="23">
        <f t="shared" si="2"/>
        <v>1366.9360000000001</v>
      </c>
      <c r="D13" s="23">
        <f t="shared" si="2"/>
        <v>-85.102999999999966</v>
      </c>
      <c r="E13" s="24">
        <f t="shared" si="2"/>
        <v>3783.248</v>
      </c>
      <c r="F13" s="23">
        <f t="shared" si="2"/>
        <v>0</v>
      </c>
      <c r="G13" s="23">
        <f t="shared" si="2"/>
        <v>23704.957999999999</v>
      </c>
      <c r="H13" s="23">
        <f t="shared" si="2"/>
        <v>2149.9589999999998</v>
      </c>
      <c r="I13" s="24">
        <f t="shared" si="2"/>
        <v>190303.78599999999</v>
      </c>
      <c r="J13" s="23">
        <f t="shared" si="2"/>
        <v>52487.311999999998</v>
      </c>
      <c r="K13" s="23">
        <f t="shared" si="2"/>
        <v>0.36</v>
      </c>
      <c r="L13" s="23">
        <f t="shared" si="2"/>
        <v>2365.1580000000004</v>
      </c>
      <c r="M13" s="24">
        <f t="shared" si="2"/>
        <v>237917.51299999998</v>
      </c>
    </row>
    <row r="16" spans="1:13" ht="15" x14ac:dyDescent="0.2">
      <c r="A16" s="11" t="s">
        <v>44</v>
      </c>
    </row>
    <row r="17" spans="1:13" x14ac:dyDescent="0.2">
      <c r="B17" s="31" t="s">
        <v>0</v>
      </c>
      <c r="C17" s="31"/>
      <c r="D17" s="31"/>
      <c r="E17" s="32"/>
      <c r="F17" s="33" t="s">
        <v>16</v>
      </c>
      <c r="G17" s="31"/>
      <c r="H17" s="31"/>
      <c r="I17" s="32"/>
      <c r="J17" s="33" t="s">
        <v>17</v>
      </c>
      <c r="K17" s="31"/>
      <c r="L17" s="31"/>
      <c r="M17" s="32"/>
    </row>
    <row r="18" spans="1:13" x14ac:dyDescent="0.2">
      <c r="A18" s="12" t="s">
        <v>1</v>
      </c>
      <c r="B18" s="17" t="s">
        <v>13</v>
      </c>
      <c r="C18" s="17" t="s">
        <v>14</v>
      </c>
      <c r="D18" s="17" t="s">
        <v>15</v>
      </c>
      <c r="E18" s="18" t="s">
        <v>24</v>
      </c>
      <c r="F18" s="17" t="s">
        <v>13</v>
      </c>
      <c r="G18" s="17" t="s">
        <v>14</v>
      </c>
      <c r="H18" s="17" t="s">
        <v>15</v>
      </c>
      <c r="I18" s="18" t="s">
        <v>24</v>
      </c>
      <c r="J18" s="17" t="s">
        <v>13</v>
      </c>
      <c r="K18" s="17" t="s">
        <v>14</v>
      </c>
      <c r="L18" s="17" t="s">
        <v>15</v>
      </c>
      <c r="M18" s="18" t="s">
        <v>24</v>
      </c>
    </row>
    <row r="19" spans="1:13" x14ac:dyDescent="0.2">
      <c r="A19" s="13" t="s">
        <v>2</v>
      </c>
      <c r="B19" s="19">
        <v>0</v>
      </c>
      <c r="C19" s="19">
        <v>751.45299999999997</v>
      </c>
      <c r="D19" s="25">
        <v>-125.639</v>
      </c>
      <c r="E19" s="26">
        <v>802.13</v>
      </c>
      <c r="F19" s="25">
        <v>0</v>
      </c>
      <c r="G19" s="25">
        <v>591.68100000000004</v>
      </c>
      <c r="H19" s="25">
        <v>113.083</v>
      </c>
      <c r="I19" s="26">
        <v>16263.079</v>
      </c>
      <c r="J19" s="25">
        <v>1204.6959999999999</v>
      </c>
      <c r="K19" s="25">
        <v>0</v>
      </c>
      <c r="L19" s="25">
        <v>232.434</v>
      </c>
      <c r="M19" s="26">
        <v>17909.975999999999</v>
      </c>
    </row>
    <row r="20" spans="1:13" x14ac:dyDescent="0.2">
      <c r="A20" s="14" t="s">
        <v>3</v>
      </c>
      <c r="B20" s="20">
        <v>0</v>
      </c>
      <c r="C20" s="20">
        <v>291.721</v>
      </c>
      <c r="D20" s="20">
        <v>6.7949999999999999</v>
      </c>
      <c r="E20" s="27">
        <v>262.358</v>
      </c>
      <c r="F20" s="20">
        <v>0</v>
      </c>
      <c r="G20" s="20">
        <v>2793.4259999999999</v>
      </c>
      <c r="H20" s="20">
        <v>106.843</v>
      </c>
      <c r="I20" s="27">
        <v>24275.897000000001</v>
      </c>
      <c r="J20" s="20">
        <v>4039.75</v>
      </c>
      <c r="K20" s="20">
        <v>0.36</v>
      </c>
      <c r="L20" s="20">
        <v>218.78100000000001</v>
      </c>
      <c r="M20" s="27">
        <v>26966.964</v>
      </c>
    </row>
    <row r="21" spans="1:13" x14ac:dyDescent="0.2">
      <c r="A21" s="14" t="s">
        <v>4</v>
      </c>
      <c r="B21" s="20">
        <v>0</v>
      </c>
      <c r="C21" s="20">
        <v>3.702</v>
      </c>
      <c r="D21" s="20">
        <v>1.2869999999999999</v>
      </c>
      <c r="E21" s="27">
        <v>689.61300000000006</v>
      </c>
      <c r="F21" s="20">
        <v>0</v>
      </c>
      <c r="G21" s="20">
        <v>5200.192</v>
      </c>
      <c r="H21" s="20">
        <v>331.21499999999997</v>
      </c>
      <c r="I21" s="27">
        <v>31444.357</v>
      </c>
      <c r="J21" s="20">
        <v>8368.6610000000001</v>
      </c>
      <c r="K21" s="20">
        <v>0</v>
      </c>
      <c r="L21" s="20">
        <v>375.59899999999999</v>
      </c>
      <c r="M21" s="27">
        <v>41290.940999999999</v>
      </c>
    </row>
    <row r="22" spans="1:13" x14ac:dyDescent="0.2">
      <c r="A22" s="14" t="s">
        <v>5</v>
      </c>
      <c r="B22" s="20">
        <v>0</v>
      </c>
      <c r="C22" s="21">
        <v>0</v>
      </c>
      <c r="D22" s="20">
        <v>0</v>
      </c>
      <c r="E22" s="27">
        <v>0</v>
      </c>
      <c r="F22" s="20">
        <v>0</v>
      </c>
      <c r="G22" s="20">
        <v>3152.8879999999999</v>
      </c>
      <c r="H22" s="20">
        <v>90.063999999999993</v>
      </c>
      <c r="I22" s="27">
        <v>16486.53</v>
      </c>
      <c r="J22" s="20">
        <v>2776.799</v>
      </c>
      <c r="K22" s="20">
        <v>0</v>
      </c>
      <c r="L22" s="20">
        <v>167.779</v>
      </c>
      <c r="M22" s="27">
        <v>15597.44</v>
      </c>
    </row>
    <row r="23" spans="1:13" x14ac:dyDescent="0.2">
      <c r="A23" s="14" t="s">
        <v>6</v>
      </c>
      <c r="B23" s="20">
        <v>0</v>
      </c>
      <c r="C23" s="20">
        <v>71.796000000000006</v>
      </c>
      <c r="D23" s="20">
        <v>2.2869999999999999</v>
      </c>
      <c r="E23" s="27">
        <v>538.45000000000005</v>
      </c>
      <c r="F23" s="20">
        <v>0</v>
      </c>
      <c r="G23" s="20">
        <v>2494.8310000000001</v>
      </c>
      <c r="H23" s="20">
        <v>202.214</v>
      </c>
      <c r="I23" s="27">
        <v>12177.377</v>
      </c>
      <c r="J23" s="20">
        <v>10949.807000000001</v>
      </c>
      <c r="K23" s="20">
        <v>0</v>
      </c>
      <c r="L23" s="20">
        <v>604.95399999999995</v>
      </c>
      <c r="M23" s="27">
        <v>43650.366000000002</v>
      </c>
    </row>
    <row r="24" spans="1:13" x14ac:dyDescent="0.2">
      <c r="A24" s="14" t="s">
        <v>7</v>
      </c>
      <c r="B24" s="20">
        <v>0</v>
      </c>
      <c r="C24" s="20">
        <v>2.516</v>
      </c>
      <c r="D24" s="20">
        <v>1.7270000000000001</v>
      </c>
      <c r="E24" s="27">
        <v>4.8280000000000003</v>
      </c>
      <c r="F24" s="20">
        <v>0</v>
      </c>
      <c r="G24" s="20">
        <v>3158.3</v>
      </c>
      <c r="H24" s="20">
        <v>70.028000000000006</v>
      </c>
      <c r="I24" s="27">
        <v>24932.456999999999</v>
      </c>
      <c r="J24" s="20">
        <v>2809.2159999999999</v>
      </c>
      <c r="K24" s="20">
        <v>0</v>
      </c>
      <c r="L24" s="20">
        <v>32.884</v>
      </c>
      <c r="M24" s="27">
        <v>12635.455</v>
      </c>
    </row>
    <row r="25" spans="1:13" x14ac:dyDescent="0.2">
      <c r="A25" s="14" t="s">
        <v>8</v>
      </c>
      <c r="B25" s="20">
        <v>0</v>
      </c>
      <c r="C25" s="20">
        <v>9.141</v>
      </c>
      <c r="D25" s="20">
        <v>0.311</v>
      </c>
      <c r="E25" s="27">
        <v>60.124000000000002</v>
      </c>
      <c r="F25" s="20">
        <v>0</v>
      </c>
      <c r="G25" s="20">
        <v>1854.711</v>
      </c>
      <c r="H25" s="20">
        <v>305.53500000000003</v>
      </c>
      <c r="I25" s="27">
        <v>14628.788</v>
      </c>
      <c r="J25" s="20">
        <v>3217.29</v>
      </c>
      <c r="K25" s="20">
        <v>0</v>
      </c>
      <c r="L25" s="20">
        <v>35.860999999999997</v>
      </c>
      <c r="M25" s="27">
        <v>14581.944</v>
      </c>
    </row>
    <row r="26" spans="1:13" x14ac:dyDescent="0.2">
      <c r="A26" s="14" t="s">
        <v>9</v>
      </c>
      <c r="B26" s="20">
        <v>0</v>
      </c>
      <c r="C26" s="20">
        <v>0</v>
      </c>
      <c r="D26" s="20">
        <v>4.2770000000000001</v>
      </c>
      <c r="E26" s="27">
        <v>149.99799999999999</v>
      </c>
      <c r="F26" s="20">
        <v>0</v>
      </c>
      <c r="G26" s="20">
        <v>2702.7379999999998</v>
      </c>
      <c r="H26" s="20">
        <v>605.57299999999998</v>
      </c>
      <c r="I26" s="27">
        <v>22497.702000000001</v>
      </c>
      <c r="J26" s="20">
        <v>9883.8340000000007</v>
      </c>
      <c r="K26" s="20">
        <v>0</v>
      </c>
      <c r="L26" s="20">
        <v>306.50200000000001</v>
      </c>
      <c r="M26" s="27">
        <v>37647.459000000003</v>
      </c>
    </row>
    <row r="27" spans="1:13" x14ac:dyDescent="0.2">
      <c r="A27" s="15" t="s">
        <v>10</v>
      </c>
      <c r="B27" s="22">
        <v>0</v>
      </c>
      <c r="C27" s="22">
        <v>0</v>
      </c>
      <c r="D27" s="28">
        <v>1.24</v>
      </c>
      <c r="E27" s="29">
        <v>270.31599999999997</v>
      </c>
      <c r="F27" s="28">
        <v>0</v>
      </c>
      <c r="G27" s="28">
        <v>485.49200000000002</v>
      </c>
      <c r="H27" s="28">
        <v>260.52699999999999</v>
      </c>
      <c r="I27" s="29">
        <v>15775.078</v>
      </c>
      <c r="J27" s="28">
        <v>6311.9430000000002</v>
      </c>
      <c r="K27" s="28">
        <v>0</v>
      </c>
      <c r="L27" s="28">
        <v>113.991</v>
      </c>
      <c r="M27" s="29">
        <v>15000.87</v>
      </c>
    </row>
    <row r="28" spans="1:13" x14ac:dyDescent="0.2">
      <c r="A28" s="12" t="s">
        <v>11</v>
      </c>
      <c r="B28" s="23">
        <f>SUM(B19:B27)</f>
        <v>0</v>
      </c>
      <c r="C28" s="23">
        <f>SUM(C19:C27)</f>
        <v>1130.3290000000002</v>
      </c>
      <c r="D28" s="23">
        <f t="shared" ref="D28:M28" si="3">SUM(D19:D27)</f>
        <v>-107.71499999999997</v>
      </c>
      <c r="E28" s="24">
        <f t="shared" si="3"/>
        <v>2777.817</v>
      </c>
      <c r="F28" s="23">
        <f t="shared" si="3"/>
        <v>0</v>
      </c>
      <c r="G28" s="23">
        <f t="shared" si="3"/>
        <v>22434.258999999998</v>
      </c>
      <c r="H28" s="23">
        <f t="shared" si="3"/>
        <v>2085.0819999999999</v>
      </c>
      <c r="I28" s="24">
        <f t="shared" si="3"/>
        <v>178481.26499999998</v>
      </c>
      <c r="J28" s="23">
        <f t="shared" si="3"/>
        <v>49561.995999999999</v>
      </c>
      <c r="K28" s="23">
        <f t="shared" si="3"/>
        <v>0.36</v>
      </c>
      <c r="L28" s="23">
        <f t="shared" si="3"/>
        <v>2088.7850000000003</v>
      </c>
      <c r="M28" s="24">
        <f t="shared" si="3"/>
        <v>225281.41499999998</v>
      </c>
    </row>
    <row r="31" spans="1:13" ht="15" x14ac:dyDescent="0.2">
      <c r="A31" s="11" t="s">
        <v>43</v>
      </c>
    </row>
    <row r="32" spans="1:13" x14ac:dyDescent="0.2">
      <c r="B32" s="31" t="s">
        <v>0</v>
      </c>
      <c r="C32" s="31"/>
      <c r="D32" s="31"/>
      <c r="E32" s="32"/>
      <c r="F32" s="33" t="s">
        <v>16</v>
      </c>
      <c r="G32" s="31"/>
      <c r="H32" s="31"/>
      <c r="I32" s="32"/>
      <c r="J32" s="33" t="s">
        <v>17</v>
      </c>
      <c r="K32" s="31"/>
      <c r="L32" s="31"/>
      <c r="M32" s="32"/>
    </row>
    <row r="33" spans="1:13" x14ac:dyDescent="0.2">
      <c r="A33" s="12" t="s">
        <v>1</v>
      </c>
      <c r="B33" s="17" t="s">
        <v>13</v>
      </c>
      <c r="C33" s="17" t="s">
        <v>14</v>
      </c>
      <c r="D33" s="17" t="s">
        <v>15</v>
      </c>
      <c r="E33" s="18" t="s">
        <v>24</v>
      </c>
      <c r="F33" s="17" t="s">
        <v>13</v>
      </c>
      <c r="G33" s="17" t="s">
        <v>14</v>
      </c>
      <c r="H33" s="17" t="s">
        <v>15</v>
      </c>
      <c r="I33" s="18" t="s">
        <v>24</v>
      </c>
      <c r="J33" s="17" t="s">
        <v>13</v>
      </c>
      <c r="K33" s="17" t="s">
        <v>14</v>
      </c>
      <c r="L33" s="17" t="s">
        <v>15</v>
      </c>
      <c r="M33" s="18" t="s">
        <v>24</v>
      </c>
    </row>
    <row r="34" spans="1:13" x14ac:dyDescent="0.2">
      <c r="A34" s="13" t="s">
        <v>2</v>
      </c>
      <c r="B34" s="19">
        <v>0</v>
      </c>
      <c r="C34" s="19">
        <v>0</v>
      </c>
      <c r="D34" s="25">
        <v>2.0670000000000002</v>
      </c>
      <c r="E34" s="26">
        <v>718.31399999999996</v>
      </c>
      <c r="F34" s="25">
        <v>0</v>
      </c>
      <c r="G34" s="25">
        <v>0</v>
      </c>
      <c r="H34" s="25">
        <v>0</v>
      </c>
      <c r="I34" s="26">
        <v>0</v>
      </c>
      <c r="J34" s="25">
        <v>0</v>
      </c>
      <c r="K34" s="25">
        <v>0</v>
      </c>
      <c r="L34" s="25">
        <v>0</v>
      </c>
      <c r="M34" s="26">
        <v>0</v>
      </c>
    </row>
    <row r="35" spans="1:13" x14ac:dyDescent="0.2">
      <c r="A35" s="14" t="s">
        <v>3</v>
      </c>
      <c r="B35" s="20">
        <v>0</v>
      </c>
      <c r="C35" s="20">
        <v>0</v>
      </c>
      <c r="D35" s="20">
        <v>0</v>
      </c>
      <c r="E35" s="27">
        <v>0</v>
      </c>
      <c r="F35" s="20">
        <v>0</v>
      </c>
      <c r="G35" s="20">
        <v>0</v>
      </c>
      <c r="H35" s="20">
        <v>0</v>
      </c>
      <c r="I35" s="27">
        <v>0</v>
      </c>
      <c r="J35" s="20">
        <v>0</v>
      </c>
      <c r="K35" s="20">
        <v>0</v>
      </c>
      <c r="L35" s="20">
        <v>0</v>
      </c>
      <c r="M35" s="27">
        <v>0</v>
      </c>
    </row>
    <row r="36" spans="1:13" x14ac:dyDescent="0.2">
      <c r="A36" s="14" t="s">
        <v>4</v>
      </c>
      <c r="B36" s="20">
        <v>0</v>
      </c>
      <c r="C36" s="20">
        <v>103.383</v>
      </c>
      <c r="D36" s="20">
        <v>18.981000000000002</v>
      </c>
      <c r="E36" s="27">
        <v>174.43700000000001</v>
      </c>
      <c r="F36" s="20">
        <v>0</v>
      </c>
      <c r="G36" s="20">
        <v>92.591999999999999</v>
      </c>
      <c r="H36" s="20">
        <v>6.4189999999999996</v>
      </c>
      <c r="I36" s="27">
        <v>1731.8620000000001</v>
      </c>
      <c r="J36" s="20">
        <v>349.62799999999999</v>
      </c>
      <c r="K36" s="20">
        <v>0</v>
      </c>
      <c r="L36" s="20">
        <v>2.76</v>
      </c>
      <c r="M36" s="27">
        <v>1690.2339999999999</v>
      </c>
    </row>
    <row r="37" spans="1:13" x14ac:dyDescent="0.2">
      <c r="A37" s="14" t="s">
        <v>5</v>
      </c>
      <c r="B37" s="20">
        <v>0</v>
      </c>
      <c r="C37" s="21">
        <v>0</v>
      </c>
      <c r="D37" s="20">
        <v>0</v>
      </c>
      <c r="E37" s="27">
        <v>0</v>
      </c>
      <c r="F37" s="20">
        <v>0</v>
      </c>
      <c r="G37" s="20">
        <v>0</v>
      </c>
      <c r="H37" s="20">
        <v>0</v>
      </c>
      <c r="I37" s="27">
        <v>0</v>
      </c>
      <c r="J37" s="20">
        <v>0</v>
      </c>
      <c r="K37" s="20">
        <v>0</v>
      </c>
      <c r="L37" s="20">
        <v>0</v>
      </c>
      <c r="M37" s="27">
        <v>0</v>
      </c>
    </row>
    <row r="38" spans="1:13" x14ac:dyDescent="0.2">
      <c r="A38" s="14" t="s">
        <v>6</v>
      </c>
      <c r="B38" s="20">
        <v>0</v>
      </c>
      <c r="C38" s="20">
        <v>0</v>
      </c>
      <c r="D38" s="20">
        <v>0</v>
      </c>
      <c r="E38" s="27">
        <v>0</v>
      </c>
      <c r="F38" s="20">
        <v>0</v>
      </c>
      <c r="G38" s="20">
        <v>0</v>
      </c>
      <c r="H38" s="20">
        <v>0</v>
      </c>
      <c r="I38" s="27">
        <v>0</v>
      </c>
      <c r="J38" s="20">
        <v>0</v>
      </c>
      <c r="K38" s="20">
        <v>0</v>
      </c>
      <c r="L38" s="20">
        <v>0</v>
      </c>
      <c r="M38" s="27">
        <v>0</v>
      </c>
    </row>
    <row r="39" spans="1:13" x14ac:dyDescent="0.2">
      <c r="A39" s="14" t="s">
        <v>7</v>
      </c>
      <c r="B39" s="20">
        <v>0</v>
      </c>
      <c r="C39" s="20">
        <v>103.5</v>
      </c>
      <c r="D39" s="20">
        <v>0.60299999999999998</v>
      </c>
      <c r="E39" s="27">
        <v>40.68</v>
      </c>
      <c r="F39" s="20">
        <v>0</v>
      </c>
      <c r="G39" s="20">
        <v>123.81100000000001</v>
      </c>
      <c r="H39" s="20">
        <v>11.294</v>
      </c>
      <c r="I39" s="27">
        <v>2434.6579999999999</v>
      </c>
      <c r="J39" s="20">
        <v>22.48</v>
      </c>
      <c r="K39" s="20">
        <v>0</v>
      </c>
      <c r="L39" s="20">
        <v>1.579</v>
      </c>
      <c r="M39" s="27">
        <v>1006.097</v>
      </c>
    </row>
    <row r="40" spans="1:13" x14ac:dyDescent="0.2">
      <c r="A40" s="14" t="s">
        <v>8</v>
      </c>
      <c r="B40" s="20">
        <v>0</v>
      </c>
      <c r="C40" s="20">
        <v>20.768999999999998</v>
      </c>
      <c r="D40" s="20">
        <v>0.50900000000000001</v>
      </c>
      <c r="E40" s="27">
        <v>66.272000000000006</v>
      </c>
      <c r="F40" s="20">
        <v>0</v>
      </c>
      <c r="G40" s="20">
        <v>309.495</v>
      </c>
      <c r="H40" s="20">
        <v>14.824</v>
      </c>
      <c r="I40" s="27">
        <v>3010.614</v>
      </c>
      <c r="J40" s="20">
        <v>790.27099999999996</v>
      </c>
      <c r="K40" s="20">
        <v>0</v>
      </c>
      <c r="L40" s="20">
        <v>7.766</v>
      </c>
      <c r="M40" s="27">
        <v>2794.0619999999999</v>
      </c>
    </row>
    <row r="41" spans="1:13" x14ac:dyDescent="0.2">
      <c r="A41" s="14" t="s">
        <v>9</v>
      </c>
      <c r="B41" s="20">
        <v>0</v>
      </c>
      <c r="C41" s="20">
        <v>0</v>
      </c>
      <c r="D41" s="20">
        <v>0</v>
      </c>
      <c r="E41" s="27">
        <v>0</v>
      </c>
      <c r="F41" s="20">
        <v>0</v>
      </c>
      <c r="G41" s="20">
        <v>744.80100000000004</v>
      </c>
      <c r="H41" s="20">
        <v>32.31</v>
      </c>
      <c r="I41" s="27">
        <v>4633.1260000000002</v>
      </c>
      <c r="J41" s="20">
        <v>1762.9369999999999</v>
      </c>
      <c r="K41" s="20">
        <v>0</v>
      </c>
      <c r="L41" s="20">
        <v>264.26799999999997</v>
      </c>
      <c r="M41" s="27">
        <v>7144.357</v>
      </c>
    </row>
    <row r="42" spans="1:13" x14ac:dyDescent="0.2">
      <c r="A42" s="15" t="s">
        <v>10</v>
      </c>
      <c r="B42" s="22">
        <v>0</v>
      </c>
      <c r="C42" s="22">
        <v>8.9550000000000001</v>
      </c>
      <c r="D42" s="28">
        <v>0.45200000000000001</v>
      </c>
      <c r="E42" s="29">
        <v>5.7279999999999998</v>
      </c>
      <c r="F42" s="28">
        <v>0</v>
      </c>
      <c r="G42" s="28">
        <v>0</v>
      </c>
      <c r="H42" s="28">
        <v>0.03</v>
      </c>
      <c r="I42" s="29">
        <v>12.260999999999999</v>
      </c>
      <c r="J42" s="28">
        <v>0</v>
      </c>
      <c r="K42" s="28">
        <v>0</v>
      </c>
      <c r="L42" s="28">
        <v>0</v>
      </c>
      <c r="M42" s="29">
        <v>1.3480000000000001</v>
      </c>
    </row>
    <row r="43" spans="1:13" x14ac:dyDescent="0.2">
      <c r="A43" s="12" t="s">
        <v>11</v>
      </c>
      <c r="B43" s="23">
        <f>SUM(B34:B42)</f>
        <v>0</v>
      </c>
      <c r="C43" s="23">
        <f>SUM(C34:C42)</f>
        <v>236.607</v>
      </c>
      <c r="D43" s="23">
        <f t="shared" ref="D43:M43" si="4">SUM(D34:D42)</f>
        <v>22.612000000000005</v>
      </c>
      <c r="E43" s="24">
        <f t="shared" si="4"/>
        <v>1005.4309999999999</v>
      </c>
      <c r="F43" s="23">
        <f t="shared" si="4"/>
        <v>0</v>
      </c>
      <c r="G43" s="23">
        <f t="shared" si="4"/>
        <v>1270.6990000000001</v>
      </c>
      <c r="H43" s="23">
        <f t="shared" si="4"/>
        <v>64.87700000000001</v>
      </c>
      <c r="I43" s="24">
        <f t="shared" si="4"/>
        <v>11822.521000000001</v>
      </c>
      <c r="J43" s="23">
        <f t="shared" si="4"/>
        <v>2925.3159999999998</v>
      </c>
      <c r="K43" s="23">
        <f t="shared" si="4"/>
        <v>0</v>
      </c>
      <c r="L43" s="23">
        <f t="shared" si="4"/>
        <v>276.37299999999999</v>
      </c>
      <c r="M43" s="24">
        <f t="shared" si="4"/>
        <v>12636.098</v>
      </c>
    </row>
    <row r="46" spans="1:13" ht="15" x14ac:dyDescent="0.2">
      <c r="A46" s="16" t="s">
        <v>12</v>
      </c>
    </row>
    <row r="47" spans="1:13" x14ac:dyDescent="0.2">
      <c r="A47" t="s">
        <v>18</v>
      </c>
    </row>
    <row r="48" spans="1:13" x14ac:dyDescent="0.2">
      <c r="A48" t="s">
        <v>19</v>
      </c>
    </row>
    <row r="49" spans="1:1" x14ac:dyDescent="0.2">
      <c r="A49" t="s">
        <v>20</v>
      </c>
    </row>
    <row r="50" spans="1:1" x14ac:dyDescent="0.2">
      <c r="A50" t="s">
        <v>25</v>
      </c>
    </row>
    <row r="51" spans="1:1" x14ac:dyDescent="0.2">
      <c r="A51" t="s">
        <v>21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cp:lastPrinted>2012-11-14T11:39:16Z</cp:lastPrinted>
  <dcterms:created xsi:type="dcterms:W3CDTF">2012-11-12T12:33:59Z</dcterms:created>
  <dcterms:modified xsi:type="dcterms:W3CDTF">2017-09-22T11:58:41Z</dcterms:modified>
</cp:coreProperties>
</file>